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113"/>
  <workbookPr filterPrivacy="1" defaultThemeVersion="124226"/>
  <xr:revisionPtr revIDLastSave="0" documentId="13_ncr:1_{64D428E3-0B54-A540-8D74-A3F0BF1C1C25}" xr6:coauthVersionLast="45" xr6:coauthVersionMax="45" xr10:uidLastSave="{00000000-0000-0000-0000-000000000000}"/>
  <bookViews>
    <workbookView xWindow="280" yWindow="460" windowWidth="16140" windowHeight="9940" xr2:uid="{00000000-000D-0000-FFFF-FFFF00000000}"/>
  </bookViews>
  <sheets>
    <sheet name="CANADA" sheetId="1" r:id="rId1"/>
    <sheet name="TERRE-NEUVE" sheetId="2" r:id="rId2"/>
    <sheet name="ÎLE-DU-PRINCE-ÉDOUARD" sheetId="3" r:id="rId3"/>
    <sheet name="NOUVELLE-ÉCOSSE" sheetId="4" r:id="rId4"/>
    <sheet name="NOUVEAU-BRUNSWICK" sheetId="5" r:id="rId5"/>
    <sheet name="QUÉBEC" sheetId="6" r:id="rId6"/>
    <sheet name="ONTARIO" sheetId="7" r:id="rId7"/>
    <sheet name="MANITOBA" sheetId="8" r:id="rId8"/>
    <sheet name="SASKATCHEWAN" sheetId="9" r:id="rId9"/>
    <sheet name="ALBERTA" sheetId="10" r:id="rId10"/>
    <sheet name="COLOMBIE-BRITANNIQUE" sheetId="11" r:id="rId11"/>
    <sheet name="YUKON" sheetId="12" r:id="rId12"/>
    <sheet name="NUNAVUT" sheetId="13" r:id="rId13"/>
  </sheet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68" i="1" l="1"/>
  <c r="E68" i="1"/>
  <c r="C68" i="1"/>
  <c r="B68" i="1"/>
  <c r="F67" i="1"/>
  <c r="E67" i="1"/>
  <c r="C67" i="1"/>
  <c r="B67" i="1"/>
  <c r="F66" i="1"/>
  <c r="G66" i="1" s="1"/>
  <c r="E66" i="1"/>
  <c r="C66" i="1"/>
  <c r="B66" i="1"/>
  <c r="C69" i="1" l="1"/>
  <c r="C87" i="1"/>
  <c r="G67" i="1"/>
  <c r="F87" i="1"/>
  <c r="D67" i="1"/>
  <c r="D68" i="1"/>
  <c r="B69" i="1"/>
  <c r="B87" i="1"/>
  <c r="D87" i="1" s="1"/>
  <c r="G68" i="1"/>
  <c r="B70" i="1"/>
  <c r="B65" i="1" s="1"/>
  <c r="D69" i="1"/>
  <c r="C70" i="1"/>
  <c r="E87" i="1"/>
  <c r="D66" i="1"/>
  <c r="F69" i="1"/>
  <c r="E69" i="1"/>
  <c r="G87" i="1" l="1"/>
  <c r="D70" i="1"/>
  <c r="G69" i="1"/>
  <c r="F70" i="1"/>
  <c r="F65" i="1" s="1"/>
  <c r="F71" i="1" s="1"/>
  <c r="E70" i="1"/>
  <c r="E65" i="1"/>
  <c r="B71" i="1"/>
  <c r="C65" i="1"/>
  <c r="E71" i="1" l="1"/>
  <c r="G65" i="1"/>
  <c r="G70" i="1"/>
  <c r="D65" i="1"/>
  <c r="C71" i="1"/>
</calcChain>
</file>

<file path=xl/sharedStrings.xml><?xml version="1.0" encoding="utf-8"?>
<sst xmlns="http://schemas.openxmlformats.org/spreadsheetml/2006/main" count="981" uniqueCount="91">
  <si>
    <r>
      <t>Estimation of tourists</t>
    </r>
    <r>
      <rPr>
        <b/>
        <sz val="8"/>
        <color indexed="8"/>
        <rFont val="Arial"/>
        <family val="2"/>
      </rPr>
      <t>(1)</t>
    </r>
    <r>
      <rPr>
        <b/>
        <sz val="10"/>
        <color indexed="8"/>
        <rFont val="Arial"/>
        <family val="2"/>
      </rPr>
      <t xml:space="preserve"> from Countries Other than the United States entering Canada</t>
    </r>
  </si>
  <si>
    <r>
      <t>Estimations des touristes</t>
    </r>
    <r>
      <rPr>
        <b/>
        <sz val="8"/>
        <color indexed="8"/>
        <rFont val="Arial"/>
        <family val="2"/>
      </rPr>
      <t>(1)</t>
    </r>
    <r>
      <rPr>
        <b/>
        <sz val="10"/>
        <color indexed="8"/>
        <rFont val="Arial"/>
        <family val="2"/>
      </rPr>
      <t xml:space="preserve"> de pays autres que les États-Unis entrant au Canada</t>
    </r>
  </si>
  <si>
    <r>
      <t xml:space="preserve">Country of residence
</t>
    </r>
    <r>
      <rPr>
        <b/>
        <i/>
        <sz val="10"/>
        <color indexed="8"/>
        <rFont val="Arial"/>
        <family val="2"/>
      </rPr>
      <t>Pays de résidence</t>
    </r>
  </si>
  <si>
    <t>Source(s): Statistics Canada, Frontier Counts. / Statistique Canada, Dénombrement à la frontière.</t>
  </si>
  <si>
    <t>October</t>
  </si>
  <si>
    <t>January - October</t>
  </si>
  <si>
    <t>octobre</t>
  </si>
  <si>
    <t>Janvier - octobre</t>
  </si>
  <si>
    <t>2017/2016 (%)</t>
  </si>
  <si>
    <t>Grand - Total - Global</t>
  </si>
  <si>
    <t xml:space="preserve">  Europe -Total</t>
  </si>
  <si>
    <t xml:space="preserve">    Austria - Autriche</t>
  </si>
  <si>
    <t xml:space="preserve">    Belgium - Belgique</t>
  </si>
  <si>
    <t xml:space="preserve">    Denmark - Danemark</t>
  </si>
  <si>
    <t xml:space="preserve">    Finland - Finlande</t>
  </si>
  <si>
    <t xml:space="preserve">    France</t>
  </si>
  <si>
    <t xml:space="preserve">    Germany - Allemagne</t>
  </si>
  <si>
    <t xml:space="preserve">    Greece - Grece</t>
  </si>
  <si>
    <t xml:space="preserve">    Ireland - Irlande</t>
  </si>
  <si>
    <t xml:space="preserve">    Italy - Italie</t>
  </si>
  <si>
    <t xml:space="preserve">    Netherlands, The - Pays-Bas</t>
  </si>
  <si>
    <t xml:space="preserve">    Norway - Norvege</t>
  </si>
  <si>
    <t xml:space="preserve">    Portugal</t>
  </si>
  <si>
    <t xml:space="preserve">    Spain - Espagne</t>
  </si>
  <si>
    <t xml:space="preserve">    Sweden - Suede</t>
  </si>
  <si>
    <t xml:space="preserve">    Switzerland - Suisse</t>
  </si>
  <si>
    <t xml:space="preserve">    United Kingdom - Royaume-Uni</t>
  </si>
  <si>
    <t xml:space="preserve">    Other - Autres</t>
  </si>
  <si>
    <t xml:space="preserve">  Africa -Total- Afrique</t>
  </si>
  <si>
    <t xml:space="preserve">  Asia -Total- Asie</t>
  </si>
  <si>
    <t xml:space="preserve">    China(Mainland) - Chine</t>
  </si>
  <si>
    <t xml:space="preserve">    Taiwan</t>
  </si>
  <si>
    <t xml:space="preserve">    Hong Kong - Hong-Kong</t>
  </si>
  <si>
    <t xml:space="preserve">    India - Inde</t>
  </si>
  <si>
    <t xml:space="preserve">    Indonesia - Indonesie</t>
  </si>
  <si>
    <t xml:space="preserve">    Israel - Israel</t>
  </si>
  <si>
    <t xml:space="preserve">    Japan - Japon</t>
  </si>
  <si>
    <t xml:space="preserve">    Korea (South) - Coree (Sud)</t>
  </si>
  <si>
    <t xml:space="preserve">    Malaysia - Malaisie</t>
  </si>
  <si>
    <t xml:space="preserve">    Philippines</t>
  </si>
  <si>
    <t xml:space="preserve">    Singapore - Singapour</t>
  </si>
  <si>
    <t xml:space="preserve">    Thailand</t>
  </si>
  <si>
    <t xml:space="preserve">  Oceania -Total- Oceanie</t>
  </si>
  <si>
    <t xml:space="preserve">    Australia - Australie</t>
  </si>
  <si>
    <t xml:space="preserve">    New Zealand - Nouvelle-Zelande</t>
  </si>
  <si>
    <t xml:space="preserve">  North America-Total-Amerique du Nord(2)</t>
  </si>
  <si>
    <t xml:space="preserve">    Mexico - Mexique</t>
  </si>
  <si>
    <t xml:space="preserve">  South America -Total- Amerique du Sud</t>
  </si>
  <si>
    <t xml:space="preserve">    Argentina - Argentine</t>
  </si>
  <si>
    <t xml:space="preserve">    Brazil - Bresil</t>
  </si>
  <si>
    <t xml:space="preserve">    Colombia - Colombie</t>
  </si>
  <si>
    <t xml:space="preserve">    Venezuela</t>
  </si>
  <si>
    <t>(1) Excludes entries by land same-day via the United States - Ne comprend pas les voyages du même jour entrant par terre via les États-Unis.</t>
  </si>
  <si>
    <t>(2) Includes Central America and the Caribbean - Comprend l'Amérique centrale et les Antilles.</t>
  </si>
  <si>
    <t>...  figures not appropriate or not applicable – n'ayant pas lieu de figurer.</t>
  </si>
  <si>
    <t>–    nil or zero – néant ou zéro.</t>
  </si>
  <si>
    <t>- - amount too small to be expressed – nombres infimes.</t>
  </si>
  <si>
    <t>Province of entry: NEWFOUNDLAND - Province d'entrée : TERRE-NEUVE</t>
  </si>
  <si>
    <t>...</t>
  </si>
  <si>
    <t>--</t>
  </si>
  <si>
    <t>Province of entry: PRINCE EDWARD ISLAND - Province d'entrée : ÎLE-DU-PRINCE-ÉDOUARD</t>
  </si>
  <si>
    <t>Province of entry: NOVA SCOTIA - Province d'entrée : NOUVELLE-ÉCOSSE</t>
  </si>
  <si>
    <t>Province of entry: NEW BRUNSWICK - Province d'entrée : NOUVEAU-BRUNSWICK</t>
  </si>
  <si>
    <t>Province of entry: QUÉBEC - Province d'entrée : QUÉBEC</t>
  </si>
  <si>
    <t>Province of entry: ONTARIO - Province d'entrée : ONTARIO</t>
  </si>
  <si>
    <t>Province of entry: MANITOBA - Province d'entrée : MANITOBA</t>
  </si>
  <si>
    <t>Province of entry: SASKATCHEWAN - Province d'entrée : SASKATCHEWAN</t>
  </si>
  <si>
    <t>Province of entry: ALBERTA - Province d'entrée : ALBERTA</t>
  </si>
  <si>
    <t>Province of entry: BRITISH COLUMBIA - Province d'entrée : COLOMBIE-BRITANNIQUE</t>
  </si>
  <si>
    <t>Province of entry: YUKON - Province d'entrée : YUKON</t>
  </si>
  <si>
    <t>Province of entry: NUNAVUT - Province d'entrée : NUNAVUT</t>
  </si>
  <si>
    <t>AGGREGATED SUMMARY</t>
  </si>
  <si>
    <t xml:space="preserve">Total Overseas </t>
  </si>
  <si>
    <t>Europe (UK FR DE)</t>
  </si>
  <si>
    <t>Asia-Pacific (CN JP KR IN AU)</t>
  </si>
  <si>
    <t>Latin America (MX BR)</t>
  </si>
  <si>
    <t>Total DC Overseas</t>
  </si>
  <si>
    <t>Total Non-DC Overseas</t>
  </si>
  <si>
    <t>DC's Share of Total Overseas</t>
  </si>
  <si>
    <t>US Overnight</t>
  </si>
  <si>
    <t>Auto</t>
  </si>
  <si>
    <t>Air</t>
  </si>
  <si>
    <t>Other</t>
  </si>
  <si>
    <t>Non-Auto</t>
  </si>
  <si>
    <t>US Share of Grand Total World</t>
  </si>
  <si>
    <t>Total DC Overseas &amp; US Air</t>
  </si>
  <si>
    <t>Grand Total DC</t>
  </si>
  <si>
    <t>Grand Total World</t>
  </si>
  <si>
    <t>DC Overseas &amp; US Air Share of Total World</t>
  </si>
  <si>
    <t>Emerging</t>
  </si>
  <si>
    <t xml:space="preserve">Month: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</si>
</sst>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[$-10409]#,##0;\-#,##0"/>
    <numFmt numFmtId="165" formatCode="[$-10409]#,##0.00;\-#,##0.00"/>
    <numFmt numFmtId="166" formatCode="_-* #,##0.00_-;\-* #,##0.00_-;_-* &quot;-&quot;??_-;_-@_-"/>
    <numFmt numFmtId="167" formatCode="_-* #,##0_-;\-* #,##0_-;_-* &quot;-&quot;??_-;_-@_-"/>
    <numFmt numFmtId="168" formatCode="0.0%"/>
    <numFmt numFmtId="169" formatCode="#,##0.0"/>
  </numFmts>
  <fonts count="23" x14ac:knownFonts="1">
    <font>
      <sz val="10"/>
      <name val="Arial"/>
    </font>
    <font>
      <b/>
      <sz val="8"/>
      <color indexed="8"/>
      <name val="Arial"/>
      <family val="2"/>
    </font>
    <font>
      <b/>
      <sz val="10"/>
      <color indexed="8"/>
      <name val="Arial"/>
      <family val="2"/>
    </font>
    <font>
      <sz val="10"/>
      <color indexed="10"/>
      <name val="Calibri"/>
      <family val="2"/>
    </font>
    <font>
      <sz val="10"/>
      <color indexed="8"/>
      <name val="Arial"/>
      <family val="2"/>
    </font>
    <font>
      <b/>
      <i/>
      <sz val="10"/>
      <color indexed="8"/>
      <name val="Arial"/>
      <family val="2"/>
    </font>
    <font>
      <b/>
      <i/>
      <sz val="11.95"/>
      <color indexed="8"/>
      <name val="Arial"/>
      <family val="2"/>
    </font>
    <font>
      <i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10"/>
      <color indexed="10"/>
      <name val="Calibri"/>
      <family val="2"/>
    </font>
    <font>
      <b/>
      <i/>
      <sz val="10"/>
      <color indexed="8"/>
      <name val="Arial"/>
      <family val="2"/>
    </font>
    <font>
      <b/>
      <i/>
      <sz val="11.95"/>
      <color indexed="8"/>
      <name val="Arial"/>
      <family val="2"/>
    </font>
    <font>
      <i/>
      <sz val="8"/>
      <color indexed="8"/>
      <name val="Arial"/>
      <family val="2"/>
    </font>
    <font>
      <b/>
      <u/>
      <sz val="10"/>
      <name val="Arial"/>
      <family val="2"/>
    </font>
    <font>
      <i/>
      <sz val="10"/>
      <name val="Arial"/>
      <family val="2"/>
    </font>
    <font>
      <sz val="10"/>
      <color theme="3" tint="-0.249977111117893"/>
      <name val="Arial"/>
      <family val="2"/>
    </font>
    <font>
      <i/>
      <sz val="7"/>
      <name val="Arial"/>
      <family val="2"/>
    </font>
    <font>
      <b/>
      <sz val="10"/>
      <color theme="3" tint="-0.249977111117893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38">
    <border>
      <left/>
      <right/>
      <top/>
      <bottom/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/>
      <right/>
      <top style="thick">
        <color indexed="8"/>
      </top>
      <bottom/>
      <diagonal/>
    </border>
    <border>
      <left style="thick">
        <color indexed="8"/>
      </left>
      <right/>
      <top/>
      <bottom/>
      <diagonal/>
    </border>
    <border>
      <left/>
      <right style="thick">
        <color indexed="8"/>
      </right>
      <top/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ck">
        <color indexed="8"/>
      </left>
      <right/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8"/>
      </right>
      <top style="medium">
        <color indexed="64"/>
      </top>
      <bottom/>
      <diagonal/>
    </border>
    <border>
      <left style="thick">
        <color indexed="8"/>
      </left>
      <right/>
      <top style="medium">
        <color indexed="64"/>
      </top>
      <bottom/>
      <diagonal/>
    </border>
    <border>
      <left/>
      <right style="thick">
        <color indexed="8"/>
      </right>
      <top/>
      <bottom style="medium">
        <color indexed="64"/>
      </bottom>
      <diagonal/>
    </border>
    <border>
      <left style="thick">
        <color indexed="8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ck">
        <color indexed="8"/>
      </bottom>
      <diagonal/>
    </border>
    <border>
      <left style="thick">
        <color indexed="8"/>
      </left>
      <right/>
      <top/>
      <bottom style="thick">
        <color indexed="8"/>
      </bottom>
      <diagonal/>
    </border>
    <border>
      <left style="thick">
        <color indexed="8"/>
      </left>
      <right style="thick">
        <color indexed="8"/>
      </right>
      <top/>
      <bottom style="thick">
        <color indexed="8"/>
      </bottom>
      <diagonal/>
    </border>
    <border>
      <left/>
      <right style="thick">
        <color indexed="8"/>
      </right>
      <top/>
      <bottom style="thick">
        <color indexed="8"/>
      </bottom>
      <diagonal/>
    </border>
    <border>
      <left/>
      <right style="medium">
        <color indexed="64"/>
      </right>
      <top/>
      <bottom style="thick">
        <color indexed="8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/>
      <right style="medium">
        <color indexed="64"/>
      </right>
      <top style="thin">
        <color indexed="8"/>
      </top>
      <bottom/>
      <diagonal/>
    </border>
  </borders>
  <cellStyleXfs count="8">
    <xf numFmtId="0" fontId="0" fillId="0" borderId="0"/>
    <xf numFmtId="0" fontId="8" fillId="0" borderId="0"/>
    <xf numFmtId="166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8" fillId="0" borderId="0"/>
    <xf numFmtId="0" fontId="10" fillId="0" borderId="0"/>
    <xf numFmtId="9" fontId="8" fillId="0" borderId="0" applyFont="0" applyFill="0" applyBorder="0" applyAlignment="0" applyProtection="0"/>
  </cellStyleXfs>
  <cellXfs count="142">
    <xf numFmtId="0" fontId="0" fillId="0" borderId="0" xfId="0"/>
    <xf numFmtId="0" fontId="4" fillId="0" borderId="1" xfId="0" applyFont="1" applyBorder="1" applyAlignment="1" applyProtection="1">
      <alignment vertical="top" wrapText="1" readingOrder="1"/>
      <protection locked="0"/>
    </xf>
    <xf numFmtId="0" fontId="4" fillId="0" borderId="4" xfId="0" applyFont="1" applyBorder="1" applyAlignment="1" applyProtection="1">
      <alignment vertical="top" wrapText="1" readingOrder="1"/>
      <protection locked="0"/>
    </xf>
    <xf numFmtId="0" fontId="5" fillId="0" borderId="6" xfId="0" applyFont="1" applyBorder="1" applyAlignment="1" applyProtection="1">
      <alignment horizontal="center" vertical="top" wrapText="1" readingOrder="1"/>
      <protection locked="0"/>
    </xf>
    <xf numFmtId="0" fontId="5" fillId="0" borderId="7" xfId="0" applyFont="1" applyBorder="1" applyAlignment="1" applyProtection="1">
      <alignment horizontal="center" vertical="top" wrapText="1" readingOrder="1"/>
      <protection locked="0"/>
    </xf>
    <xf numFmtId="0" fontId="5" fillId="0" borderId="8" xfId="0" applyFont="1" applyBorder="1" applyAlignment="1" applyProtection="1">
      <alignment horizontal="center" vertical="top" wrapText="1" readingOrder="1"/>
      <protection locked="0"/>
    </xf>
    <xf numFmtId="164" fontId="6" fillId="0" borderId="10" xfId="0" applyNumberFormat="1" applyFont="1" applyBorder="1" applyAlignment="1" applyProtection="1">
      <alignment horizontal="right" vertical="top" wrapText="1" readingOrder="1"/>
      <protection locked="0"/>
    </xf>
    <xf numFmtId="165" fontId="6" fillId="0" borderId="11" xfId="0" applyNumberFormat="1" applyFont="1" applyBorder="1" applyAlignment="1" applyProtection="1">
      <alignment horizontal="right" vertical="top" wrapText="1" readingOrder="1"/>
      <protection locked="0"/>
    </xf>
    <xf numFmtId="164" fontId="6" fillId="0" borderId="9" xfId="0" applyNumberFormat="1" applyFont="1" applyBorder="1" applyAlignment="1" applyProtection="1">
      <alignment horizontal="right" vertical="top" wrapText="1" readingOrder="1"/>
      <protection locked="0"/>
    </xf>
    <xf numFmtId="164" fontId="5" fillId="0" borderId="10" xfId="0" applyNumberFormat="1" applyFont="1" applyBorder="1" applyAlignment="1" applyProtection="1">
      <alignment horizontal="right" vertical="top" wrapText="1" readingOrder="1"/>
      <protection locked="0"/>
    </xf>
    <xf numFmtId="165" fontId="5" fillId="0" borderId="11" xfId="0" applyNumberFormat="1" applyFont="1" applyBorder="1" applyAlignment="1" applyProtection="1">
      <alignment horizontal="right" vertical="top" wrapText="1" readingOrder="1"/>
      <protection locked="0"/>
    </xf>
    <xf numFmtId="164" fontId="5" fillId="0" borderId="9" xfId="0" applyNumberFormat="1" applyFont="1" applyBorder="1" applyAlignment="1" applyProtection="1">
      <alignment horizontal="right" vertical="top" wrapText="1" readingOrder="1"/>
      <protection locked="0"/>
    </xf>
    <xf numFmtId="164" fontId="4" fillId="0" borderId="10" xfId="0" applyNumberFormat="1" applyFont="1" applyBorder="1" applyAlignment="1" applyProtection="1">
      <alignment horizontal="right" vertical="top" wrapText="1" readingOrder="1"/>
      <protection locked="0"/>
    </xf>
    <xf numFmtId="165" fontId="4" fillId="0" borderId="11" xfId="0" applyNumberFormat="1" applyFont="1" applyBorder="1" applyAlignment="1" applyProtection="1">
      <alignment horizontal="right" vertical="top" wrapText="1" readingOrder="1"/>
      <protection locked="0"/>
    </xf>
    <xf numFmtId="164" fontId="4" fillId="0" borderId="9" xfId="0" applyNumberFormat="1" applyFont="1" applyBorder="1" applyAlignment="1" applyProtection="1">
      <alignment horizontal="right" vertical="top" wrapText="1" readingOrder="1"/>
      <protection locked="0"/>
    </xf>
    <xf numFmtId="0" fontId="4" fillId="0" borderId="12" xfId="0" applyFont="1" applyBorder="1" applyAlignment="1" applyProtection="1">
      <alignment vertical="top" wrapText="1" readingOrder="1"/>
      <protection locked="0"/>
    </xf>
    <xf numFmtId="0" fontId="6" fillId="0" borderId="13" xfId="0" applyFont="1" applyBorder="1" applyAlignment="1" applyProtection="1">
      <alignment vertical="top" wrapText="1" readingOrder="1"/>
      <protection locked="0"/>
    </xf>
    <xf numFmtId="0" fontId="5" fillId="0" borderId="13" xfId="0" applyFont="1" applyBorder="1" applyAlignment="1" applyProtection="1">
      <alignment vertical="top" wrapText="1" readingOrder="1"/>
      <protection locked="0"/>
    </xf>
    <xf numFmtId="0" fontId="4" fillId="0" borderId="13" xfId="0" applyFont="1" applyBorder="1" applyAlignment="1" applyProtection="1">
      <alignment vertical="top" wrapText="1" readingOrder="1"/>
      <protection locked="0"/>
    </xf>
    <xf numFmtId="0" fontId="4" fillId="0" borderId="11" xfId="0" applyFont="1" applyBorder="1" applyAlignment="1" applyProtection="1">
      <alignment horizontal="right" vertical="top" wrapText="1" readingOrder="1"/>
      <protection locked="0"/>
    </xf>
    <xf numFmtId="0" fontId="5" fillId="0" borderId="11" xfId="0" applyFont="1" applyBorder="1" applyAlignment="1" applyProtection="1">
      <alignment horizontal="right" vertical="top" wrapText="1" readingOrder="1"/>
      <protection locked="0"/>
    </xf>
    <xf numFmtId="0" fontId="0" fillId="0" borderId="0" xfId="0" applyBorder="1"/>
    <xf numFmtId="0" fontId="0" fillId="0" borderId="23" xfId="0" applyBorder="1"/>
    <xf numFmtId="0" fontId="11" fillId="0" borderId="18" xfId="0" applyFont="1" applyBorder="1" applyAlignment="1" applyProtection="1">
      <alignment vertical="top" wrapText="1" readingOrder="1"/>
      <protection locked="0"/>
    </xf>
    <xf numFmtId="0" fontId="15" fillId="0" borderId="29" xfId="0" applyFont="1" applyBorder="1" applyAlignment="1" applyProtection="1">
      <alignment horizontal="center" vertical="top" wrapText="1" readingOrder="1"/>
      <protection locked="0"/>
    </xf>
    <xf numFmtId="0" fontId="15" fillId="0" borderId="30" xfId="0" applyFont="1" applyBorder="1" applyAlignment="1" applyProtection="1">
      <alignment horizontal="center" vertical="top" wrapText="1" readingOrder="1"/>
      <protection locked="0"/>
    </xf>
    <xf numFmtId="0" fontId="15" fillId="0" borderId="31" xfId="0" applyFont="1" applyBorder="1" applyAlignment="1" applyProtection="1">
      <alignment horizontal="center" vertical="top" wrapText="1" readingOrder="1"/>
      <protection locked="0"/>
    </xf>
    <xf numFmtId="0" fontId="15" fillId="0" borderId="32" xfId="0" applyFont="1" applyBorder="1" applyAlignment="1" applyProtection="1">
      <alignment horizontal="center" vertical="top" wrapText="1" readingOrder="1"/>
      <protection locked="0"/>
    </xf>
    <xf numFmtId="0" fontId="15" fillId="0" borderId="33" xfId="0" applyFont="1" applyBorder="1" applyAlignment="1" applyProtection="1">
      <alignment horizontal="center" vertical="top" wrapText="1" readingOrder="1"/>
      <protection locked="0"/>
    </xf>
    <xf numFmtId="0" fontId="16" fillId="0" borderId="34" xfId="0" applyFont="1" applyBorder="1" applyAlignment="1" applyProtection="1">
      <alignment vertical="top" wrapText="1" readingOrder="1"/>
      <protection locked="0"/>
    </xf>
    <xf numFmtId="164" fontId="16" fillId="0" borderId="10" xfId="0" applyNumberFormat="1" applyFont="1" applyBorder="1" applyAlignment="1" applyProtection="1">
      <alignment horizontal="right" vertical="top" wrapText="1" readingOrder="1"/>
      <protection locked="0"/>
    </xf>
    <xf numFmtId="165" fontId="16" fillId="0" borderId="11" xfId="0" applyNumberFormat="1" applyFont="1" applyBorder="1" applyAlignment="1" applyProtection="1">
      <alignment horizontal="right" vertical="top" wrapText="1" readingOrder="1"/>
      <protection locked="0"/>
    </xf>
    <xf numFmtId="164" fontId="16" fillId="0" borderId="9" xfId="0" applyNumberFormat="1" applyFont="1" applyBorder="1" applyAlignment="1" applyProtection="1">
      <alignment horizontal="right" vertical="top" wrapText="1" readingOrder="1"/>
      <protection locked="0"/>
    </xf>
    <xf numFmtId="165" fontId="16" fillId="0" borderId="35" xfId="0" applyNumberFormat="1" applyFont="1" applyBorder="1" applyAlignment="1" applyProtection="1">
      <alignment horizontal="right" vertical="top" wrapText="1" readingOrder="1"/>
      <protection locked="0"/>
    </xf>
    <xf numFmtId="0" fontId="15" fillId="0" borderId="34" xfId="0" applyFont="1" applyBorder="1" applyAlignment="1" applyProtection="1">
      <alignment vertical="top" wrapText="1" readingOrder="1"/>
      <protection locked="0"/>
    </xf>
    <xf numFmtId="164" fontId="15" fillId="0" borderId="10" xfId="0" applyNumberFormat="1" applyFont="1" applyBorder="1" applyAlignment="1" applyProtection="1">
      <alignment horizontal="right" vertical="top" wrapText="1" readingOrder="1"/>
      <protection locked="0"/>
    </xf>
    <xf numFmtId="165" fontId="15" fillId="0" borderId="11" xfId="0" applyNumberFormat="1" applyFont="1" applyBorder="1" applyAlignment="1" applyProtection="1">
      <alignment horizontal="right" vertical="top" wrapText="1" readingOrder="1"/>
      <protection locked="0"/>
    </xf>
    <xf numFmtId="164" fontId="15" fillId="0" borderId="9" xfId="0" applyNumberFormat="1" applyFont="1" applyBorder="1" applyAlignment="1" applyProtection="1">
      <alignment horizontal="right" vertical="top" wrapText="1" readingOrder="1"/>
      <protection locked="0"/>
    </xf>
    <xf numFmtId="165" fontId="15" fillId="0" borderId="35" xfId="0" applyNumberFormat="1" applyFont="1" applyBorder="1" applyAlignment="1" applyProtection="1">
      <alignment horizontal="right" vertical="top" wrapText="1" readingOrder="1"/>
      <protection locked="0"/>
    </xf>
    <xf numFmtId="0" fontId="11" fillId="0" borderId="20" xfId="0" applyFont="1" applyBorder="1" applyAlignment="1" applyProtection="1">
      <alignment vertical="top" wrapText="1" readingOrder="1"/>
      <protection locked="0"/>
    </xf>
    <xf numFmtId="164" fontId="11" fillId="0" borderId="10" xfId="0" applyNumberFormat="1" applyFont="1" applyBorder="1" applyAlignment="1" applyProtection="1">
      <alignment horizontal="right" vertical="top" wrapText="1" readingOrder="1"/>
      <protection locked="0"/>
    </xf>
    <xf numFmtId="165" fontId="11" fillId="0" borderId="11" xfId="0" applyNumberFormat="1" applyFont="1" applyBorder="1" applyAlignment="1" applyProtection="1">
      <alignment horizontal="right" vertical="top" wrapText="1" readingOrder="1"/>
      <protection locked="0"/>
    </xf>
    <xf numFmtId="164" fontId="11" fillId="0" borderId="9" xfId="0" applyNumberFormat="1" applyFont="1" applyBorder="1" applyAlignment="1" applyProtection="1">
      <alignment horizontal="right" vertical="top" wrapText="1" readingOrder="1"/>
      <protection locked="0"/>
    </xf>
    <xf numFmtId="165" fontId="11" fillId="0" borderId="35" xfId="0" applyNumberFormat="1" applyFont="1" applyBorder="1" applyAlignment="1" applyProtection="1">
      <alignment horizontal="right" vertical="top" wrapText="1" readingOrder="1"/>
      <protection locked="0"/>
    </xf>
    <xf numFmtId="0" fontId="11" fillId="2" borderId="20" xfId="0" applyFont="1" applyFill="1" applyBorder="1" applyAlignment="1" applyProtection="1">
      <alignment vertical="top" wrapText="1" readingOrder="1"/>
      <protection locked="0"/>
    </xf>
    <xf numFmtId="164" fontId="11" fillId="2" borderId="10" xfId="0" applyNumberFormat="1" applyFont="1" applyFill="1" applyBorder="1" applyAlignment="1" applyProtection="1">
      <alignment horizontal="right" vertical="top" wrapText="1" readingOrder="1"/>
      <protection locked="0"/>
    </xf>
    <xf numFmtId="165" fontId="11" fillId="2" borderId="11" xfId="0" applyNumberFormat="1" applyFont="1" applyFill="1" applyBorder="1" applyAlignment="1" applyProtection="1">
      <alignment horizontal="right" vertical="top" wrapText="1" readingOrder="1"/>
      <protection locked="0"/>
    </xf>
    <xf numFmtId="164" fontId="11" fillId="2" borderId="9" xfId="0" applyNumberFormat="1" applyFont="1" applyFill="1" applyBorder="1" applyAlignment="1" applyProtection="1">
      <alignment horizontal="right" vertical="top" wrapText="1" readingOrder="1"/>
      <protection locked="0"/>
    </xf>
    <xf numFmtId="165" fontId="11" fillId="2" borderId="35" xfId="0" applyNumberFormat="1" applyFont="1" applyFill="1" applyBorder="1" applyAlignment="1" applyProtection="1">
      <alignment horizontal="right" vertical="top" wrapText="1" readingOrder="1"/>
      <protection locked="0"/>
    </xf>
    <xf numFmtId="164" fontId="0" fillId="0" borderId="0" xfId="0" applyNumberFormat="1"/>
    <xf numFmtId="0" fontId="11" fillId="0" borderId="36" xfId="0" applyFont="1" applyBorder="1" applyAlignment="1" applyProtection="1">
      <alignment vertical="top" wrapText="1" readingOrder="1"/>
      <protection locked="0"/>
    </xf>
    <xf numFmtId="0" fontId="11" fillId="0" borderId="12" xfId="0" applyFont="1" applyBorder="1" applyAlignment="1" applyProtection="1">
      <alignment vertical="top" wrapText="1" readingOrder="1"/>
      <protection locked="0"/>
    </xf>
    <xf numFmtId="0" fontId="11" fillId="0" borderId="37" xfId="0" applyFont="1" applyBorder="1" applyAlignment="1" applyProtection="1">
      <alignment vertical="top" wrapText="1" readingOrder="1"/>
      <protection locked="0"/>
    </xf>
    <xf numFmtId="0" fontId="0" fillId="0" borderId="20" xfId="0" applyBorder="1"/>
    <xf numFmtId="0" fontId="18" fillId="0" borderId="20" xfId="6" applyFont="1" applyBorder="1"/>
    <xf numFmtId="0" fontId="10" fillId="0" borderId="0" xfId="6" applyBorder="1"/>
    <xf numFmtId="0" fontId="10" fillId="0" borderId="23" xfId="6" applyBorder="1"/>
    <xf numFmtId="0" fontId="10" fillId="0" borderId="0" xfId="6"/>
    <xf numFmtId="0" fontId="12" fillId="3" borderId="24" xfId="6" applyFont="1" applyFill="1" applyBorder="1" applyAlignment="1">
      <alignment horizontal="right" indent="5"/>
    </xf>
    <xf numFmtId="3" fontId="10" fillId="3" borderId="21" xfId="6" applyNumberFormat="1" applyFill="1" applyBorder="1"/>
    <xf numFmtId="169" fontId="10" fillId="3" borderId="21" xfId="6" applyNumberFormat="1" applyFill="1" applyBorder="1" applyAlignment="1">
      <alignment horizontal="right"/>
    </xf>
    <xf numFmtId="169" fontId="10" fillId="3" borderId="22" xfId="6" applyNumberFormat="1" applyFill="1" applyBorder="1" applyAlignment="1">
      <alignment horizontal="right"/>
    </xf>
    <xf numFmtId="3" fontId="10" fillId="0" borderId="0" xfId="6" applyNumberFormat="1"/>
    <xf numFmtId="0" fontId="10" fillId="0" borderId="24" xfId="6" applyBorder="1" applyAlignment="1">
      <alignment horizontal="right" indent="5"/>
    </xf>
    <xf numFmtId="3" fontId="10" fillId="0" borderId="21" xfId="6" applyNumberFormat="1" applyBorder="1"/>
    <xf numFmtId="169" fontId="10" fillId="0" borderId="21" xfId="6" applyNumberFormat="1" applyBorder="1" applyAlignment="1">
      <alignment horizontal="right"/>
    </xf>
    <xf numFmtId="169" fontId="10" fillId="0" borderId="22" xfId="6" applyNumberFormat="1" applyBorder="1" applyAlignment="1">
      <alignment horizontal="right"/>
    </xf>
    <xf numFmtId="169" fontId="10" fillId="0" borderId="21" xfId="6" applyNumberFormat="1" applyFill="1" applyBorder="1" applyAlignment="1">
      <alignment horizontal="right"/>
    </xf>
    <xf numFmtId="0" fontId="12" fillId="4" borderId="24" xfId="6" applyFont="1" applyFill="1" applyBorder="1" applyAlignment="1">
      <alignment horizontal="right" indent="5"/>
    </xf>
    <xf numFmtId="3" fontId="12" fillId="4" borderId="21" xfId="6" applyNumberFormat="1" applyFont="1" applyFill="1" applyBorder="1"/>
    <xf numFmtId="169" fontId="12" fillId="4" borderId="21" xfId="6" applyNumberFormat="1" applyFont="1" applyFill="1" applyBorder="1" applyAlignment="1">
      <alignment horizontal="right"/>
    </xf>
    <xf numFmtId="169" fontId="12" fillId="4" borderId="22" xfId="6" applyNumberFormat="1" applyFont="1" applyFill="1" applyBorder="1" applyAlignment="1">
      <alignment horizontal="right"/>
    </xf>
    <xf numFmtId="168" fontId="10" fillId="0" borderId="0" xfId="7" applyNumberFormat="1" applyFont="1"/>
    <xf numFmtId="0" fontId="19" fillId="0" borderId="20" xfId="6" applyFont="1" applyBorder="1" applyAlignment="1">
      <alignment horizontal="right" indent="3"/>
    </xf>
    <xf numFmtId="9" fontId="10" fillId="0" borderId="0" xfId="4" applyFont="1" applyBorder="1"/>
    <xf numFmtId="169" fontId="10" fillId="0" borderId="0" xfId="6" applyNumberFormat="1" applyFill="1" applyBorder="1"/>
    <xf numFmtId="169" fontId="10" fillId="0" borderId="23" xfId="6" applyNumberFormat="1" applyBorder="1"/>
    <xf numFmtId="0" fontId="10" fillId="0" borderId="20" xfId="6" applyBorder="1" applyAlignment="1">
      <alignment horizontal="right" indent="5"/>
    </xf>
    <xf numFmtId="3" fontId="10" fillId="0" borderId="0" xfId="6" applyNumberFormat="1" applyBorder="1"/>
    <xf numFmtId="168" fontId="10" fillId="0" borderId="0" xfId="4" applyNumberFormat="1" applyFont="1" applyFill="1" applyBorder="1"/>
    <xf numFmtId="167" fontId="10" fillId="3" borderId="21" xfId="3" applyNumberFormat="1" applyFont="1" applyFill="1" applyBorder="1"/>
    <xf numFmtId="167" fontId="10" fillId="0" borderId="0" xfId="6" applyNumberFormat="1"/>
    <xf numFmtId="9" fontId="10" fillId="0" borderId="0" xfId="7" applyNumberFormat="1" applyFont="1"/>
    <xf numFmtId="167" fontId="20" fillId="0" borderId="21" xfId="3" applyNumberFormat="1" applyFont="1" applyBorder="1"/>
    <xf numFmtId="0" fontId="10" fillId="4" borderId="24" xfId="6" applyFill="1" applyBorder="1" applyAlignment="1">
      <alignment horizontal="right" indent="5"/>
    </xf>
    <xf numFmtId="167" fontId="20" fillId="4" borderId="21" xfId="3" applyNumberFormat="1" applyFont="1" applyFill="1" applyBorder="1"/>
    <xf numFmtId="169" fontId="10" fillId="4" borderId="21" xfId="6" applyNumberFormat="1" applyFill="1" applyBorder="1" applyAlignment="1">
      <alignment horizontal="right"/>
    </xf>
    <xf numFmtId="169" fontId="10" fillId="4" borderId="22" xfId="6" applyNumberFormat="1" applyFill="1" applyBorder="1" applyAlignment="1">
      <alignment horizontal="right"/>
    </xf>
    <xf numFmtId="167" fontId="10" fillId="0" borderId="21" xfId="3" applyNumberFormat="1" applyFont="1" applyBorder="1"/>
    <xf numFmtId="0" fontId="10" fillId="4" borderId="24" xfId="6" applyFont="1" applyFill="1" applyBorder="1" applyAlignment="1">
      <alignment horizontal="right" indent="5"/>
    </xf>
    <xf numFmtId="167" fontId="10" fillId="4" borderId="21" xfId="6" applyNumberFormat="1" applyFont="1" applyFill="1" applyBorder="1"/>
    <xf numFmtId="169" fontId="10" fillId="4" borderId="21" xfId="6" applyNumberFormat="1" applyFont="1" applyFill="1" applyBorder="1" applyAlignment="1">
      <alignment horizontal="right"/>
    </xf>
    <xf numFmtId="169" fontId="10" fillId="4" borderId="22" xfId="6" applyNumberFormat="1" applyFont="1" applyFill="1" applyBorder="1" applyAlignment="1">
      <alignment horizontal="right"/>
    </xf>
    <xf numFmtId="0" fontId="12" fillId="5" borderId="24" xfId="6" applyFont="1" applyFill="1" applyBorder="1" applyAlignment="1">
      <alignment horizontal="right" indent="5"/>
    </xf>
    <xf numFmtId="167" fontId="12" fillId="5" borderId="21" xfId="6" applyNumberFormat="1" applyFont="1" applyFill="1" applyBorder="1"/>
    <xf numFmtId="169" fontId="12" fillId="5" borderId="21" xfId="6" applyNumberFormat="1" applyFont="1" applyFill="1" applyBorder="1" applyAlignment="1">
      <alignment horizontal="right"/>
    </xf>
    <xf numFmtId="169" fontId="12" fillId="5" borderId="22" xfId="6" applyNumberFormat="1" applyFont="1" applyFill="1" applyBorder="1" applyAlignment="1">
      <alignment horizontal="right"/>
    </xf>
    <xf numFmtId="0" fontId="10" fillId="0" borderId="24" xfId="6" applyFont="1" applyBorder="1" applyAlignment="1">
      <alignment horizontal="right" indent="5"/>
    </xf>
    <xf numFmtId="167" fontId="10" fillId="0" borderId="21" xfId="6" applyNumberFormat="1" applyBorder="1"/>
    <xf numFmtId="0" fontId="19" fillId="0" borderId="18" xfId="6" applyFont="1" applyBorder="1" applyAlignment="1">
      <alignment horizontal="right" indent="3"/>
    </xf>
    <xf numFmtId="168" fontId="10" fillId="0" borderId="19" xfId="4" applyNumberFormat="1" applyFont="1" applyBorder="1"/>
    <xf numFmtId="168" fontId="10" fillId="0" borderId="19" xfId="6" applyNumberFormat="1" applyBorder="1"/>
    <xf numFmtId="169" fontId="10" fillId="0" borderId="17" xfId="6" applyNumberFormat="1" applyBorder="1"/>
    <xf numFmtId="169" fontId="10" fillId="0" borderId="0" xfId="6" applyNumberFormat="1" applyBorder="1"/>
    <xf numFmtId="169" fontId="10" fillId="0" borderId="0" xfId="6" applyNumberFormat="1"/>
    <xf numFmtId="0" fontId="21" fillId="0" borderId="0" xfId="6" applyFont="1"/>
    <xf numFmtId="169" fontId="10" fillId="0" borderId="0" xfId="6" applyNumberFormat="1" applyBorder="1" applyAlignment="1">
      <alignment horizontal="right"/>
    </xf>
    <xf numFmtId="4" fontId="10" fillId="0" borderId="0" xfId="6" applyNumberFormat="1" applyBorder="1" applyAlignment="1">
      <alignment horizontal="right"/>
    </xf>
    <xf numFmtId="0" fontId="22" fillId="6" borderId="0" xfId="6" applyFont="1" applyFill="1" applyAlignment="1">
      <alignment horizontal="right"/>
    </xf>
    <xf numFmtId="0" fontId="22" fillId="7" borderId="0" xfId="6" applyFont="1" applyFill="1" applyBorder="1" applyAlignment="1">
      <alignment horizontal="center"/>
    </xf>
    <xf numFmtId="169" fontId="0" fillId="0" borderId="0" xfId="0" applyNumberFormat="1"/>
    <xf numFmtId="0" fontId="17" fillId="0" borderId="20" xfId="0" applyFont="1" applyBorder="1" applyAlignment="1" applyProtection="1">
      <alignment horizontal="left" vertical="top" wrapText="1" readingOrder="1"/>
      <protection locked="0"/>
    </xf>
    <xf numFmtId="0" fontId="17" fillId="0" borderId="0" xfId="0" applyFont="1" applyBorder="1" applyAlignment="1" applyProtection="1">
      <alignment horizontal="left" vertical="top" wrapText="1" readingOrder="1"/>
      <protection locked="0"/>
    </xf>
    <xf numFmtId="0" fontId="17" fillId="0" borderId="23" xfId="0" applyFont="1" applyBorder="1" applyAlignment="1" applyProtection="1">
      <alignment horizontal="left" vertical="top" wrapText="1" readingOrder="1"/>
      <protection locked="0"/>
    </xf>
    <xf numFmtId="0" fontId="13" fillId="0" borderId="19" xfId="0" applyFont="1" applyBorder="1" applyAlignment="1" applyProtection="1">
      <alignment horizontal="center" vertical="top" wrapText="1" readingOrder="1"/>
      <protection locked="0"/>
    </xf>
    <xf numFmtId="0" fontId="13" fillId="0" borderId="27" xfId="0" applyFont="1" applyBorder="1" applyAlignment="1" applyProtection="1">
      <alignment horizontal="center" vertical="top" wrapText="1" readingOrder="1"/>
      <protection locked="0"/>
    </xf>
    <xf numFmtId="0" fontId="13" fillId="0" borderId="28" xfId="0" applyFont="1" applyBorder="1" applyAlignment="1" applyProtection="1">
      <alignment horizontal="center" vertical="top" wrapText="1" readingOrder="1"/>
      <protection locked="0"/>
    </xf>
    <xf numFmtId="0" fontId="13" fillId="0" borderId="17" xfId="0" applyFont="1" applyBorder="1" applyAlignment="1" applyProtection="1">
      <alignment horizontal="center" vertical="top" wrapText="1" readingOrder="1"/>
      <protection locked="0"/>
    </xf>
    <xf numFmtId="0" fontId="13" fillId="0" borderId="14" xfId="0" applyFont="1" applyBorder="1" applyAlignment="1" applyProtection="1">
      <alignment horizontal="center" vertical="top" wrapText="1" readingOrder="1"/>
      <protection locked="0"/>
    </xf>
    <xf numFmtId="0" fontId="13" fillId="0" borderId="15" xfId="0" applyFont="1" applyBorder="1" applyAlignment="1" applyProtection="1">
      <alignment horizontal="center" vertical="top" wrapText="1" readingOrder="1"/>
      <protection locked="0"/>
    </xf>
    <xf numFmtId="0" fontId="13" fillId="0" borderId="16" xfId="0" applyFont="1" applyBorder="1" applyAlignment="1" applyProtection="1">
      <alignment horizontal="center" vertical="top" wrapText="1" readingOrder="1"/>
      <protection locked="0"/>
    </xf>
    <xf numFmtId="0" fontId="13" fillId="0" borderId="20" xfId="0" applyFont="1" applyBorder="1" applyAlignment="1" applyProtection="1">
      <alignment horizontal="center" vertical="top" wrapText="1" readingOrder="1"/>
      <protection locked="0"/>
    </xf>
    <xf numFmtId="0" fontId="13" fillId="0" borderId="0" xfId="0" applyFont="1" applyBorder="1" applyAlignment="1" applyProtection="1">
      <alignment horizontal="center" vertical="top" wrapText="1" readingOrder="1"/>
      <protection locked="0"/>
    </xf>
    <xf numFmtId="0" fontId="13" fillId="0" borderId="23" xfId="0" applyFont="1" applyBorder="1" applyAlignment="1" applyProtection="1">
      <alignment horizontal="center" vertical="top" wrapText="1" readingOrder="1"/>
      <protection locked="0"/>
    </xf>
    <xf numFmtId="0" fontId="14" fillId="0" borderId="20" xfId="0" applyFont="1" applyBorder="1" applyAlignment="1" applyProtection="1">
      <alignment horizontal="center" vertical="top" wrapText="1" readingOrder="1"/>
      <protection locked="0"/>
    </xf>
    <xf numFmtId="0" fontId="14" fillId="0" borderId="0" xfId="0" applyFont="1" applyBorder="1" applyAlignment="1" applyProtection="1">
      <alignment horizontal="center" vertical="top" wrapText="1" readingOrder="1"/>
      <protection locked="0"/>
    </xf>
    <xf numFmtId="0" fontId="14" fillId="0" borderId="23" xfId="0" applyFont="1" applyBorder="1" applyAlignment="1" applyProtection="1">
      <alignment horizontal="center" vertical="top" wrapText="1" readingOrder="1"/>
      <protection locked="0"/>
    </xf>
    <xf numFmtId="0" fontId="11" fillId="0" borderId="14" xfId="0" applyFont="1" applyBorder="1" applyAlignment="1" applyProtection="1">
      <alignment vertical="top" wrapText="1" readingOrder="1"/>
      <protection locked="0"/>
    </xf>
    <xf numFmtId="0" fontId="11" fillId="0" borderId="20" xfId="0" applyFont="1" applyBorder="1" applyAlignment="1" applyProtection="1">
      <alignment vertical="top" wrapText="1" readingOrder="1"/>
      <protection locked="0"/>
    </xf>
    <xf numFmtId="0" fontId="13" fillId="0" borderId="25" xfId="0" applyFont="1" applyBorder="1" applyAlignment="1" applyProtection="1">
      <alignment horizontal="center" vertical="top" wrapText="1" readingOrder="1"/>
      <protection locked="0"/>
    </xf>
    <xf numFmtId="0" fontId="13" fillId="0" borderId="5" xfId="0" applyFont="1" applyBorder="1" applyAlignment="1" applyProtection="1">
      <alignment horizontal="center" vertical="top" wrapText="1" readingOrder="1"/>
      <protection locked="0"/>
    </xf>
    <xf numFmtId="0" fontId="13" fillId="0" borderId="26" xfId="0" applyFont="1" applyBorder="1" applyAlignment="1" applyProtection="1">
      <alignment horizontal="center" vertical="top" wrapText="1" readingOrder="1"/>
      <protection locked="0"/>
    </xf>
    <xf numFmtId="0" fontId="13" fillId="0" borderId="4" xfId="0" applyFont="1" applyBorder="1" applyAlignment="1" applyProtection="1">
      <alignment horizontal="center" vertical="top" wrapText="1" readingOrder="1"/>
      <protection locked="0"/>
    </xf>
    <xf numFmtId="0" fontId="7" fillId="0" borderId="0" xfId="0" applyFont="1" applyAlignment="1" applyProtection="1">
      <alignment horizontal="left" vertical="top" wrapText="1" readingOrder="1"/>
      <protection locked="0"/>
    </xf>
    <xf numFmtId="0" fontId="0" fillId="0" borderId="0" xfId="0"/>
    <xf numFmtId="0" fontId="2" fillId="0" borderId="5" xfId="0" applyFont="1" applyBorder="1" applyAlignment="1" applyProtection="1">
      <alignment horizontal="center" vertical="top" wrapText="1" readingOrder="1"/>
      <protection locked="0"/>
    </xf>
    <xf numFmtId="0" fontId="0" fillId="0" borderId="5" xfId="0" applyBorder="1" applyAlignment="1" applyProtection="1">
      <alignment vertical="top" wrapText="1"/>
      <protection locked="0"/>
    </xf>
    <xf numFmtId="0" fontId="2" fillId="0" borderId="2" xfId="0" applyFont="1" applyBorder="1" applyAlignment="1" applyProtection="1">
      <alignment horizontal="center" vertical="top" wrapText="1" readingOrder="1"/>
      <protection locked="0"/>
    </xf>
    <xf numFmtId="0" fontId="0" fillId="0" borderId="3" xfId="0" applyBorder="1" applyAlignment="1" applyProtection="1">
      <alignment vertical="top" wrapText="1"/>
      <protection locked="0"/>
    </xf>
    <xf numFmtId="0" fontId="0" fillId="0" borderId="2" xfId="0" applyBorder="1" applyAlignment="1" applyProtection="1">
      <alignment vertical="top" wrapText="1"/>
      <protection locked="0"/>
    </xf>
    <xf numFmtId="0" fontId="2" fillId="0" borderId="0" xfId="0" applyFont="1" applyAlignment="1" applyProtection="1">
      <alignment horizontal="center" vertical="top" wrapText="1" readingOrder="1"/>
      <protection locked="0"/>
    </xf>
    <xf numFmtId="0" fontId="3" fillId="0" borderId="0" xfId="0" applyFont="1" applyAlignment="1" applyProtection="1">
      <alignment horizontal="center" vertical="top" wrapText="1" readingOrder="1"/>
      <protection locked="0"/>
    </xf>
  </cellXfs>
  <cellStyles count="8">
    <cellStyle name="Comma 2" xfId="3" xr:uid="{00000000-0005-0000-0000-000000000000}"/>
    <cellStyle name="Comma 3" xfId="2" xr:uid="{00000000-0005-0000-0000-000001000000}"/>
    <cellStyle name="Normal" xfId="0" builtinId="0"/>
    <cellStyle name="Normal 2" xfId="1" xr:uid="{00000000-0005-0000-0000-000003000000}"/>
    <cellStyle name="Normal 2 2" xfId="6" xr:uid="{00000000-0005-0000-0000-000004000000}"/>
    <cellStyle name="Normal 4" xfId="5" xr:uid="{00000000-0005-0000-0000-000005000000}"/>
    <cellStyle name="Percent 2" xfId="7" xr:uid="{00000000-0005-0000-0000-000006000000}"/>
    <cellStyle name="Percent 3" xfId="4" xr:uid="{00000000-0005-0000-0000-000007000000}"/>
  </cellStyles>
  <dxfs count="10"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000000"/>
      <rgbColor rgb="00FFFFFF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89"/>
  <sheetViews>
    <sheetView showGridLines="0" tabSelected="1" workbookViewId="0">
      <selection activeCell="M80" sqref="M80"/>
    </sheetView>
  </sheetViews>
  <sheetFormatPr baseColWidth="10" defaultColWidth="8.83203125" defaultRowHeight="13" x14ac:dyDescent="0.15"/>
  <cols>
    <col min="1" max="1" width="46.33203125" customWidth="1"/>
    <col min="2" max="4" width="10.33203125" customWidth="1"/>
    <col min="5" max="6" width="12.1640625" customWidth="1"/>
    <col min="7" max="7" width="10.33203125" customWidth="1"/>
    <col min="8" max="8" width="0" hidden="1" customWidth="1"/>
  </cols>
  <sheetData>
    <row r="1" spans="1:11" x14ac:dyDescent="0.15">
      <c r="A1" s="118" t="s">
        <v>0</v>
      </c>
      <c r="B1" s="119"/>
      <c r="C1" s="119"/>
      <c r="D1" s="119"/>
      <c r="E1" s="119"/>
      <c r="F1" s="119"/>
      <c r="G1" s="120"/>
    </row>
    <row r="2" spans="1:11" x14ac:dyDescent="0.15">
      <c r="A2" s="121" t="s">
        <v>1</v>
      </c>
      <c r="B2" s="122"/>
      <c r="C2" s="122"/>
      <c r="D2" s="122"/>
      <c r="E2" s="122"/>
      <c r="F2" s="122"/>
      <c r="G2" s="123"/>
    </row>
    <row r="3" spans="1:11" ht="14" x14ac:dyDescent="0.15">
      <c r="A3" s="124" t="s">
        <v>3</v>
      </c>
      <c r="B3" s="125"/>
      <c r="C3" s="125"/>
      <c r="D3" s="125"/>
      <c r="E3" s="125"/>
      <c r="F3" s="125"/>
      <c r="G3" s="126"/>
    </row>
    <row r="4" spans="1:11" ht="15.5" customHeight="1" thickBot="1" x14ac:dyDescent="0.2">
      <c r="A4" s="124"/>
      <c r="B4" s="125"/>
      <c r="C4" s="125"/>
      <c r="D4" s="125"/>
      <c r="E4" s="125"/>
      <c r="F4" s="125"/>
      <c r="G4" s="126"/>
    </row>
    <row r="5" spans="1:11" x14ac:dyDescent="0.15">
      <c r="A5" s="127"/>
      <c r="B5" s="119" t="s">
        <v>4</v>
      </c>
      <c r="C5" s="119"/>
      <c r="D5" s="129"/>
      <c r="E5" s="131" t="s">
        <v>5</v>
      </c>
      <c r="F5" s="119"/>
      <c r="G5" s="120"/>
    </row>
    <row r="6" spans="1:11" hidden="1" x14ac:dyDescent="0.15">
      <c r="A6" s="128"/>
      <c r="B6" s="122"/>
      <c r="C6" s="122"/>
      <c r="D6" s="130"/>
      <c r="E6" s="132"/>
      <c r="F6" s="122"/>
      <c r="G6" s="123"/>
    </row>
    <row r="7" spans="1:11" ht="14" thickBot="1" x14ac:dyDescent="0.2">
      <c r="A7" s="23"/>
      <c r="B7" s="114" t="s">
        <v>6</v>
      </c>
      <c r="C7" s="114"/>
      <c r="D7" s="115"/>
      <c r="E7" s="116" t="s">
        <v>7</v>
      </c>
      <c r="F7" s="114"/>
      <c r="G7" s="117"/>
    </row>
    <row r="8" spans="1:11" ht="29" thickBot="1" x14ac:dyDescent="0.2">
      <c r="A8" s="24" t="s">
        <v>2</v>
      </c>
      <c r="B8" s="25">
        <v>2016</v>
      </c>
      <c r="C8" s="25">
        <v>2017</v>
      </c>
      <c r="D8" s="26" t="s">
        <v>8</v>
      </c>
      <c r="E8" s="27">
        <v>2016</v>
      </c>
      <c r="F8" s="27">
        <v>2017</v>
      </c>
      <c r="G8" s="28" t="s">
        <v>8</v>
      </c>
    </row>
    <row r="9" spans="1:11" ht="18" thickTop="1" x14ac:dyDescent="0.15">
      <c r="A9" s="29" t="s">
        <v>9</v>
      </c>
      <c r="B9" s="30">
        <v>474997</v>
      </c>
      <c r="C9" s="30">
        <v>492112</v>
      </c>
      <c r="D9" s="31">
        <v>3.6031842231750488</v>
      </c>
      <c r="E9" s="32">
        <v>5385658</v>
      </c>
      <c r="F9" s="30">
        <v>5758750</v>
      </c>
      <c r="G9" s="33">
        <v>6.9275140762329102</v>
      </c>
    </row>
    <row r="10" spans="1:11" ht="14" x14ac:dyDescent="0.15">
      <c r="A10" s="34" t="s">
        <v>10</v>
      </c>
      <c r="B10" s="35">
        <v>223943</v>
      </c>
      <c r="C10" s="35">
        <v>215178</v>
      </c>
      <c r="D10" s="36">
        <v>-3.9139449596405029</v>
      </c>
      <c r="E10" s="37">
        <v>2511102</v>
      </c>
      <c r="F10" s="35">
        <v>2560957</v>
      </c>
      <c r="G10" s="38">
        <v>1.9853830337524414</v>
      </c>
    </row>
    <row r="11" spans="1:11" ht="14" x14ac:dyDescent="0.15">
      <c r="A11" s="39" t="s">
        <v>11</v>
      </c>
      <c r="B11" s="40">
        <v>3061</v>
      </c>
      <c r="C11" s="40">
        <v>2791</v>
      </c>
      <c r="D11" s="41">
        <v>-8.8206472396850586</v>
      </c>
      <c r="E11" s="42">
        <v>35304</v>
      </c>
      <c r="F11" s="40">
        <v>35322</v>
      </c>
      <c r="G11" s="43">
        <v>5.0985813140869141E-2</v>
      </c>
    </row>
    <row r="12" spans="1:11" ht="14" x14ac:dyDescent="0.15">
      <c r="A12" s="39" t="s">
        <v>12</v>
      </c>
      <c r="B12" s="40">
        <v>5113</v>
      </c>
      <c r="C12" s="40">
        <v>5052</v>
      </c>
      <c r="D12" s="41">
        <v>-1.1930346488952637</v>
      </c>
      <c r="E12" s="42">
        <v>62923</v>
      </c>
      <c r="F12" s="40">
        <v>66539</v>
      </c>
      <c r="G12" s="43">
        <v>5.7467103004455566</v>
      </c>
    </row>
    <row r="13" spans="1:11" ht="14" x14ac:dyDescent="0.15">
      <c r="A13" s="39" t="s">
        <v>13</v>
      </c>
      <c r="B13" s="40">
        <v>4309</v>
      </c>
      <c r="C13" s="40">
        <v>3612</v>
      </c>
      <c r="D13" s="41">
        <v>-16.175449371337891</v>
      </c>
      <c r="E13" s="42">
        <v>41299</v>
      </c>
      <c r="F13" s="40">
        <v>42666</v>
      </c>
      <c r="G13" s="43">
        <v>3.3100128173828125</v>
      </c>
    </row>
    <row r="14" spans="1:11" ht="14" x14ac:dyDescent="0.15">
      <c r="A14" s="39" t="s">
        <v>14</v>
      </c>
      <c r="B14" s="40">
        <v>1622</v>
      </c>
      <c r="C14" s="40">
        <v>1243</v>
      </c>
      <c r="D14" s="41">
        <v>-23.366212844848633</v>
      </c>
      <c r="E14" s="42">
        <v>15242</v>
      </c>
      <c r="F14" s="40">
        <v>15091</v>
      </c>
      <c r="G14" s="43">
        <v>-0.99068284034729004</v>
      </c>
    </row>
    <row r="15" spans="1:11" ht="14" customHeight="1" x14ac:dyDescent="0.15">
      <c r="A15" s="44" t="s">
        <v>15</v>
      </c>
      <c r="B15" s="45">
        <v>49840</v>
      </c>
      <c r="C15" s="45">
        <v>49352</v>
      </c>
      <c r="D15" s="46">
        <v>-0.97913146018981934</v>
      </c>
      <c r="E15" s="47">
        <v>487635</v>
      </c>
      <c r="F15" s="45">
        <v>511482</v>
      </c>
      <c r="G15" s="48">
        <v>4.8903346061706543</v>
      </c>
      <c r="K15" s="49"/>
    </row>
    <row r="16" spans="1:11" ht="14" x14ac:dyDescent="0.15">
      <c r="A16" s="44" t="s">
        <v>16</v>
      </c>
      <c r="B16" s="45">
        <v>34873</v>
      </c>
      <c r="C16" s="45">
        <v>35367</v>
      </c>
      <c r="D16" s="46">
        <v>1.4165639877319336</v>
      </c>
      <c r="E16" s="47">
        <v>338660</v>
      </c>
      <c r="F16" s="45">
        <v>356853</v>
      </c>
      <c r="G16" s="48">
        <v>5.3720593452453613</v>
      </c>
      <c r="K16" s="49"/>
    </row>
    <row r="17" spans="1:11" ht="14" x14ac:dyDescent="0.15">
      <c r="A17" s="39" t="s">
        <v>17</v>
      </c>
      <c r="B17" s="40">
        <v>1217</v>
      </c>
      <c r="C17" s="40">
        <v>1425</v>
      </c>
      <c r="D17" s="41">
        <v>17.091201782226562</v>
      </c>
      <c r="E17" s="42">
        <v>11235</v>
      </c>
      <c r="F17" s="40">
        <v>11918</v>
      </c>
      <c r="G17" s="43">
        <v>6.0792207717895508</v>
      </c>
    </row>
    <row r="18" spans="1:11" ht="14" x14ac:dyDescent="0.15">
      <c r="A18" s="39" t="s">
        <v>18</v>
      </c>
      <c r="B18" s="40">
        <v>4510</v>
      </c>
      <c r="C18" s="40">
        <v>4737</v>
      </c>
      <c r="D18" s="41">
        <v>5.0332546234130859</v>
      </c>
      <c r="E18" s="42">
        <v>52462</v>
      </c>
      <c r="F18" s="40">
        <v>55181</v>
      </c>
      <c r="G18" s="43">
        <v>5.182802677154541</v>
      </c>
    </row>
    <row r="19" spans="1:11" ht="14" x14ac:dyDescent="0.15">
      <c r="A19" s="39" t="s">
        <v>19</v>
      </c>
      <c r="B19" s="40">
        <v>9166</v>
      </c>
      <c r="C19" s="40">
        <v>9190</v>
      </c>
      <c r="D19" s="41">
        <v>0.26183128356933594</v>
      </c>
      <c r="E19" s="42">
        <v>114802</v>
      </c>
      <c r="F19" s="40">
        <v>120305</v>
      </c>
      <c r="G19" s="43">
        <v>4.7934651374816895</v>
      </c>
    </row>
    <row r="20" spans="1:11" ht="14" x14ac:dyDescent="0.15">
      <c r="A20" s="39" t="s">
        <v>20</v>
      </c>
      <c r="B20" s="40">
        <v>10022</v>
      </c>
      <c r="C20" s="40">
        <v>8988</v>
      </c>
      <c r="D20" s="41">
        <v>-10.317301750183105</v>
      </c>
      <c r="E20" s="42">
        <v>124668</v>
      </c>
      <c r="F20" s="40">
        <v>124413</v>
      </c>
      <c r="G20" s="43">
        <v>-0.20454525947570801</v>
      </c>
    </row>
    <row r="21" spans="1:11" ht="14" x14ac:dyDescent="0.15">
      <c r="A21" s="39" t="s">
        <v>21</v>
      </c>
      <c r="B21" s="40">
        <v>2023</v>
      </c>
      <c r="C21" s="40">
        <v>2014</v>
      </c>
      <c r="D21" s="41">
        <v>-0.44488310813903809</v>
      </c>
      <c r="E21" s="42">
        <v>24303</v>
      </c>
      <c r="F21" s="40">
        <v>23822</v>
      </c>
      <c r="G21" s="43">
        <v>-1.9791781902313232</v>
      </c>
    </row>
    <row r="22" spans="1:11" ht="14" x14ac:dyDescent="0.15">
      <c r="A22" s="39" t="s">
        <v>22</v>
      </c>
      <c r="B22" s="40">
        <v>1930</v>
      </c>
      <c r="C22" s="40">
        <v>2162</v>
      </c>
      <c r="D22" s="41">
        <v>12.020730972290039</v>
      </c>
      <c r="E22" s="42">
        <v>20470</v>
      </c>
      <c r="F22" s="40">
        <v>24503</v>
      </c>
      <c r="G22" s="43">
        <v>19.702005386352539</v>
      </c>
    </row>
    <row r="23" spans="1:11" ht="14" x14ac:dyDescent="0.15">
      <c r="A23" s="39" t="s">
        <v>23</v>
      </c>
      <c r="B23" s="40">
        <v>4765</v>
      </c>
      <c r="C23" s="40">
        <v>5819</v>
      </c>
      <c r="D23" s="41">
        <v>22.119617462158203</v>
      </c>
      <c r="E23" s="42">
        <v>75896</v>
      </c>
      <c r="F23" s="40">
        <v>85328</v>
      </c>
      <c r="G23" s="43">
        <v>12.427532196044922</v>
      </c>
    </row>
    <row r="24" spans="1:11" ht="14" x14ac:dyDescent="0.15">
      <c r="A24" s="39" t="s">
        <v>24</v>
      </c>
      <c r="B24" s="40">
        <v>3881</v>
      </c>
      <c r="C24" s="40">
        <v>3737</v>
      </c>
      <c r="D24" s="41">
        <v>-3.7103831768035889</v>
      </c>
      <c r="E24" s="42">
        <v>43016</v>
      </c>
      <c r="F24" s="40">
        <v>42897</v>
      </c>
      <c r="G24" s="43">
        <v>-0.27664303779602051</v>
      </c>
    </row>
    <row r="25" spans="1:11" ht="14" x14ac:dyDescent="0.15">
      <c r="A25" s="39" t="s">
        <v>25</v>
      </c>
      <c r="B25" s="40">
        <v>9003</v>
      </c>
      <c r="C25" s="40">
        <v>8991</v>
      </c>
      <c r="D25" s="41">
        <v>-0.13328790664672852</v>
      </c>
      <c r="E25" s="42">
        <v>118230</v>
      </c>
      <c r="F25" s="40">
        <v>115398</v>
      </c>
      <c r="G25" s="43">
        <v>-2.395331859588623</v>
      </c>
    </row>
    <row r="26" spans="1:11" ht="14" x14ac:dyDescent="0.15">
      <c r="A26" s="44" t="s">
        <v>26</v>
      </c>
      <c r="B26" s="45">
        <v>60796</v>
      </c>
      <c r="C26" s="45">
        <v>53074</v>
      </c>
      <c r="D26" s="46">
        <v>-12.701493263244629</v>
      </c>
      <c r="E26" s="47">
        <v>744035</v>
      </c>
      <c r="F26" s="45">
        <v>719530</v>
      </c>
      <c r="G26" s="48">
        <v>-3.2935261726379395</v>
      </c>
      <c r="K26" s="49"/>
    </row>
    <row r="27" spans="1:11" ht="14" x14ac:dyDescent="0.15">
      <c r="A27" s="39" t="s">
        <v>27</v>
      </c>
      <c r="B27" s="40">
        <v>17812</v>
      </c>
      <c r="C27" s="40">
        <v>17624</v>
      </c>
      <c r="D27" s="41">
        <v>-1.0554671287536621</v>
      </c>
      <c r="E27" s="42">
        <v>200922</v>
      </c>
      <c r="F27" s="40">
        <v>209709</v>
      </c>
      <c r="G27" s="43">
        <v>4.3733358383178711</v>
      </c>
    </row>
    <row r="28" spans="1:11" ht="14" x14ac:dyDescent="0.15">
      <c r="A28" s="34" t="s">
        <v>28</v>
      </c>
      <c r="B28" s="35">
        <v>10163</v>
      </c>
      <c r="C28" s="35">
        <v>10920</v>
      </c>
      <c r="D28" s="36">
        <v>7.4485898017883301</v>
      </c>
      <c r="E28" s="37">
        <v>120840</v>
      </c>
      <c r="F28" s="35">
        <v>124615</v>
      </c>
      <c r="G28" s="38">
        <v>3.1239628791809082</v>
      </c>
    </row>
    <row r="29" spans="1:11" ht="14" x14ac:dyDescent="0.15">
      <c r="A29" s="34" t="s">
        <v>29</v>
      </c>
      <c r="B29" s="35">
        <v>170335</v>
      </c>
      <c r="C29" s="35">
        <v>184828</v>
      </c>
      <c r="D29" s="36">
        <v>8.5085277557373047</v>
      </c>
      <c r="E29" s="37">
        <v>1819181</v>
      </c>
      <c r="F29" s="35">
        <v>1950211</v>
      </c>
      <c r="G29" s="38">
        <v>7.2026968002319336</v>
      </c>
    </row>
    <row r="30" spans="1:11" ht="14" x14ac:dyDescent="0.15">
      <c r="A30" s="44" t="s">
        <v>30</v>
      </c>
      <c r="B30" s="45">
        <v>47131</v>
      </c>
      <c r="C30" s="45">
        <v>52849</v>
      </c>
      <c r="D30" s="46">
        <v>12.132143974304199</v>
      </c>
      <c r="E30" s="47">
        <v>550728</v>
      </c>
      <c r="F30" s="45">
        <v>609964</v>
      </c>
      <c r="G30" s="48">
        <v>10.75594425201416</v>
      </c>
      <c r="K30" s="49"/>
    </row>
    <row r="31" spans="1:11" ht="14" x14ac:dyDescent="0.15">
      <c r="A31" s="39" t="s">
        <v>31</v>
      </c>
      <c r="B31" s="40">
        <v>13412</v>
      </c>
      <c r="C31" s="40">
        <v>13203</v>
      </c>
      <c r="D31" s="41">
        <v>-1.5583038330078125</v>
      </c>
      <c r="E31" s="42">
        <v>89586</v>
      </c>
      <c r="F31" s="40">
        <v>89254</v>
      </c>
      <c r="G31" s="43">
        <v>-0.37059187889099121</v>
      </c>
    </row>
    <row r="32" spans="1:11" ht="14" x14ac:dyDescent="0.15">
      <c r="A32" s="39" t="s">
        <v>32</v>
      </c>
      <c r="B32" s="40">
        <v>10216</v>
      </c>
      <c r="C32" s="40">
        <v>8533</v>
      </c>
      <c r="D32" s="41">
        <v>-16.474157333374023</v>
      </c>
      <c r="E32" s="42">
        <v>134784</v>
      </c>
      <c r="F32" s="40">
        <v>130522</v>
      </c>
      <c r="G32" s="43">
        <v>-3.1620979309082031</v>
      </c>
    </row>
    <row r="33" spans="1:11" ht="14" x14ac:dyDescent="0.15">
      <c r="A33" s="44" t="s">
        <v>33</v>
      </c>
      <c r="B33" s="45">
        <v>12929</v>
      </c>
      <c r="C33" s="45">
        <v>15619</v>
      </c>
      <c r="D33" s="46">
        <v>20.805942535400391</v>
      </c>
      <c r="E33" s="47">
        <v>187949</v>
      </c>
      <c r="F33" s="45">
        <v>219948</v>
      </c>
      <c r="G33" s="48">
        <v>17.025363922119141</v>
      </c>
      <c r="K33" s="49"/>
    </row>
    <row r="34" spans="1:11" ht="14" x14ac:dyDescent="0.15">
      <c r="A34" s="39" t="s">
        <v>34</v>
      </c>
      <c r="B34" s="40">
        <v>985</v>
      </c>
      <c r="C34" s="40">
        <v>1252</v>
      </c>
      <c r="D34" s="41">
        <v>27.106594085693359</v>
      </c>
      <c r="E34" s="42">
        <v>19194</v>
      </c>
      <c r="F34" s="40">
        <v>20588</v>
      </c>
      <c r="G34" s="43">
        <v>7.2626829147338867</v>
      </c>
    </row>
    <row r="35" spans="1:11" ht="14" x14ac:dyDescent="0.15">
      <c r="A35" s="39" t="s">
        <v>35</v>
      </c>
      <c r="B35" s="40">
        <v>6445</v>
      </c>
      <c r="C35" s="40">
        <v>6283</v>
      </c>
      <c r="D35" s="41">
        <v>-2.513575553894043</v>
      </c>
      <c r="E35" s="42">
        <v>66528</v>
      </c>
      <c r="F35" s="40">
        <v>68723</v>
      </c>
      <c r="G35" s="43">
        <v>3.2993674278259277</v>
      </c>
    </row>
    <row r="36" spans="1:11" ht="14" x14ac:dyDescent="0.15">
      <c r="A36" s="44" t="s">
        <v>36</v>
      </c>
      <c r="B36" s="45">
        <v>34784</v>
      </c>
      <c r="C36" s="45">
        <v>34381</v>
      </c>
      <c r="D36" s="46">
        <v>-1.1585772037506104</v>
      </c>
      <c r="E36" s="47">
        <v>269384</v>
      </c>
      <c r="F36" s="45">
        <v>270713</v>
      </c>
      <c r="G36" s="48">
        <v>0.4933476448059082</v>
      </c>
      <c r="K36" s="49"/>
    </row>
    <row r="37" spans="1:11" ht="14" x14ac:dyDescent="0.15">
      <c r="A37" s="44" t="s">
        <v>37</v>
      </c>
      <c r="B37" s="45">
        <v>21858</v>
      </c>
      <c r="C37" s="45">
        <v>29884</v>
      </c>
      <c r="D37" s="46">
        <v>36.718822479248047</v>
      </c>
      <c r="E37" s="47">
        <v>219535</v>
      </c>
      <c r="F37" s="45">
        <v>251841</v>
      </c>
      <c r="G37" s="48">
        <v>14.71564769744873</v>
      </c>
      <c r="K37" s="49"/>
    </row>
    <row r="38" spans="1:11" ht="14" x14ac:dyDescent="0.15">
      <c r="A38" s="39" t="s">
        <v>38</v>
      </c>
      <c r="B38" s="40">
        <v>989</v>
      </c>
      <c r="C38" s="40">
        <v>1092</v>
      </c>
      <c r="D38" s="41">
        <v>10.41456413269043</v>
      </c>
      <c r="E38" s="42">
        <v>12219</v>
      </c>
      <c r="F38" s="40">
        <v>12025</v>
      </c>
      <c r="G38" s="43">
        <v>-1.5876889228820801</v>
      </c>
    </row>
    <row r="39" spans="1:11" ht="14" x14ac:dyDescent="0.15">
      <c r="A39" s="39" t="s">
        <v>39</v>
      </c>
      <c r="B39" s="40">
        <v>5146</v>
      </c>
      <c r="C39" s="40">
        <v>5341</v>
      </c>
      <c r="D39" s="41">
        <v>3.7893533706665039</v>
      </c>
      <c r="E39" s="42">
        <v>60577</v>
      </c>
      <c r="F39" s="40">
        <v>61145</v>
      </c>
      <c r="G39" s="43">
        <v>0.937652587890625</v>
      </c>
    </row>
    <row r="40" spans="1:11" ht="14" x14ac:dyDescent="0.15">
      <c r="A40" s="39" t="s">
        <v>40</v>
      </c>
      <c r="B40" s="40">
        <v>2318</v>
      </c>
      <c r="C40" s="40">
        <v>2456</v>
      </c>
      <c r="D40" s="41">
        <v>5.9534072875976562</v>
      </c>
      <c r="E40" s="42">
        <v>30334</v>
      </c>
      <c r="F40" s="40">
        <v>30055</v>
      </c>
      <c r="G40" s="43">
        <v>-0.91975927352905273</v>
      </c>
    </row>
    <row r="41" spans="1:11" ht="14" x14ac:dyDescent="0.15">
      <c r="A41" s="39" t="s">
        <v>41</v>
      </c>
      <c r="B41" s="40">
        <v>1605</v>
      </c>
      <c r="C41" s="40">
        <v>1521</v>
      </c>
      <c r="D41" s="41">
        <v>-5.2336454391479492</v>
      </c>
      <c r="E41" s="42">
        <v>16320</v>
      </c>
      <c r="F41" s="40">
        <v>15211</v>
      </c>
      <c r="G41" s="43">
        <v>-6.7953405380249023</v>
      </c>
    </row>
    <row r="42" spans="1:11" ht="14" x14ac:dyDescent="0.15">
      <c r="A42" s="39" t="s">
        <v>27</v>
      </c>
      <c r="B42" s="40">
        <v>12517</v>
      </c>
      <c r="C42" s="40">
        <v>12414</v>
      </c>
      <c r="D42" s="41">
        <v>-0.82288384437561035</v>
      </c>
      <c r="E42" s="42">
        <v>162043</v>
      </c>
      <c r="F42" s="40">
        <v>170222</v>
      </c>
      <c r="G42" s="43">
        <v>5.0474286079406738</v>
      </c>
    </row>
    <row r="43" spans="1:11" ht="14" x14ac:dyDescent="0.15">
      <c r="A43" s="34" t="s">
        <v>42</v>
      </c>
      <c r="B43" s="35">
        <v>24435</v>
      </c>
      <c r="C43" s="35">
        <v>24984</v>
      </c>
      <c r="D43" s="36">
        <v>2.2467732429504395</v>
      </c>
      <c r="E43" s="37">
        <v>342471</v>
      </c>
      <c r="F43" s="35">
        <v>381570</v>
      </c>
      <c r="G43" s="38">
        <v>11.416732788085938</v>
      </c>
    </row>
    <row r="44" spans="1:11" ht="14" x14ac:dyDescent="0.15">
      <c r="A44" s="44" t="s">
        <v>43</v>
      </c>
      <c r="B44" s="45">
        <v>20978</v>
      </c>
      <c r="C44" s="45">
        <v>21103</v>
      </c>
      <c r="D44" s="46">
        <v>0.59586763381958008</v>
      </c>
      <c r="E44" s="47">
        <v>285616</v>
      </c>
      <c r="F44" s="45">
        <v>323582</v>
      </c>
      <c r="G44" s="48">
        <v>13.292670249938965</v>
      </c>
      <c r="K44" s="49"/>
    </row>
    <row r="45" spans="1:11" ht="14" x14ac:dyDescent="0.15">
      <c r="A45" s="39" t="s">
        <v>44</v>
      </c>
      <c r="B45" s="40">
        <v>3263</v>
      </c>
      <c r="C45" s="40">
        <v>3667</v>
      </c>
      <c r="D45" s="41">
        <v>12.381243705749512</v>
      </c>
      <c r="E45" s="42">
        <v>53714</v>
      </c>
      <c r="F45" s="40">
        <v>54923</v>
      </c>
      <c r="G45" s="43">
        <v>2.2508144378662109</v>
      </c>
    </row>
    <row r="46" spans="1:11" ht="14" x14ac:dyDescent="0.15">
      <c r="A46" s="39" t="s">
        <v>27</v>
      </c>
      <c r="B46" s="40">
        <v>194</v>
      </c>
      <c r="C46" s="40">
        <v>214</v>
      </c>
      <c r="D46" s="41">
        <v>10.30927848815918</v>
      </c>
      <c r="E46" s="42">
        <v>3141</v>
      </c>
      <c r="F46" s="40">
        <v>3065</v>
      </c>
      <c r="G46" s="43">
        <v>-2.4196088314056396</v>
      </c>
    </row>
    <row r="47" spans="1:11" ht="14" x14ac:dyDescent="0.15">
      <c r="A47" s="34" t="s">
        <v>45</v>
      </c>
      <c r="B47" s="35">
        <v>28159</v>
      </c>
      <c r="C47" s="35">
        <v>34406</v>
      </c>
      <c r="D47" s="36">
        <v>22.184741973876953</v>
      </c>
      <c r="E47" s="37">
        <v>387873</v>
      </c>
      <c r="F47" s="35">
        <v>500580</v>
      </c>
      <c r="G47" s="38">
        <v>29.057704925537109</v>
      </c>
    </row>
    <row r="48" spans="1:11" ht="14" x14ac:dyDescent="0.15">
      <c r="A48" s="44" t="s">
        <v>46</v>
      </c>
      <c r="B48" s="45">
        <v>13142</v>
      </c>
      <c r="C48" s="45">
        <v>20306</v>
      </c>
      <c r="D48" s="46">
        <v>54.512248992919922</v>
      </c>
      <c r="E48" s="47">
        <v>203136</v>
      </c>
      <c r="F48" s="45">
        <v>308484</v>
      </c>
      <c r="G48" s="48">
        <v>51.860820770263672</v>
      </c>
      <c r="K48" s="49"/>
    </row>
    <row r="49" spans="1:16" ht="14" x14ac:dyDescent="0.15">
      <c r="A49" s="39" t="s">
        <v>27</v>
      </c>
      <c r="B49" s="40">
        <v>15017</v>
      </c>
      <c r="C49" s="40">
        <v>14100</v>
      </c>
      <c r="D49" s="41">
        <v>-6.106412410736084</v>
      </c>
      <c r="E49" s="42">
        <v>184737</v>
      </c>
      <c r="F49" s="40">
        <v>192096</v>
      </c>
      <c r="G49" s="43">
        <v>3.9834976196289062</v>
      </c>
      <c r="K49" s="49"/>
    </row>
    <row r="50" spans="1:16" ht="14" x14ac:dyDescent="0.15">
      <c r="A50" s="34" t="s">
        <v>47</v>
      </c>
      <c r="B50" s="35">
        <v>17962</v>
      </c>
      <c r="C50" s="35">
        <v>21796</v>
      </c>
      <c r="D50" s="36">
        <v>21.345066070556641</v>
      </c>
      <c r="E50" s="37">
        <v>204191</v>
      </c>
      <c r="F50" s="35">
        <v>240817</v>
      </c>
      <c r="G50" s="38">
        <v>17.937124252319336</v>
      </c>
      <c r="K50" s="49"/>
    </row>
    <row r="51" spans="1:16" ht="14" x14ac:dyDescent="0.15">
      <c r="A51" s="39" t="s">
        <v>48</v>
      </c>
      <c r="B51" s="40">
        <v>1791</v>
      </c>
      <c r="C51" s="40">
        <v>2022</v>
      </c>
      <c r="D51" s="41">
        <v>12.897825241088867</v>
      </c>
      <c r="E51" s="42">
        <v>18652</v>
      </c>
      <c r="F51" s="40">
        <v>22420</v>
      </c>
      <c r="G51" s="43">
        <v>20.201587677001953</v>
      </c>
      <c r="K51" s="49"/>
    </row>
    <row r="52" spans="1:16" ht="14" x14ac:dyDescent="0.15">
      <c r="A52" s="44" t="s">
        <v>49</v>
      </c>
      <c r="B52" s="45">
        <v>8353</v>
      </c>
      <c r="C52" s="45">
        <v>11532</v>
      </c>
      <c r="D52" s="46">
        <v>38.058185577392578</v>
      </c>
      <c r="E52" s="47">
        <v>97799</v>
      </c>
      <c r="F52" s="45">
        <v>116711</v>
      </c>
      <c r="G52" s="48">
        <v>19.337617874145508</v>
      </c>
      <c r="K52" s="49"/>
    </row>
    <row r="53" spans="1:16" ht="14" x14ac:dyDescent="0.15">
      <c r="A53" s="39" t="s">
        <v>50</v>
      </c>
      <c r="B53" s="40">
        <v>2084</v>
      </c>
      <c r="C53" s="40">
        <v>1713</v>
      </c>
      <c r="D53" s="41">
        <v>-17.802303314208984</v>
      </c>
      <c r="E53" s="42">
        <v>25175</v>
      </c>
      <c r="F53" s="40">
        <v>29069</v>
      </c>
      <c r="G53" s="43">
        <v>15.467727661132812</v>
      </c>
    </row>
    <row r="54" spans="1:16" ht="14" x14ac:dyDescent="0.15">
      <c r="A54" s="39" t="s">
        <v>51</v>
      </c>
      <c r="B54" s="40">
        <v>873</v>
      </c>
      <c r="C54" s="40">
        <v>629</v>
      </c>
      <c r="D54" s="41">
        <v>-27.949602127075195</v>
      </c>
      <c r="E54" s="42">
        <v>11049</v>
      </c>
      <c r="F54" s="40">
        <v>9628</v>
      </c>
      <c r="G54" s="43">
        <v>-12.860894203186035</v>
      </c>
    </row>
    <row r="55" spans="1:16" ht="14.5" customHeight="1" x14ac:dyDescent="0.15">
      <c r="A55" s="39" t="s">
        <v>27</v>
      </c>
      <c r="B55" s="40">
        <v>4861</v>
      </c>
      <c r="C55" s="40">
        <v>5900</v>
      </c>
      <c r="D55" s="41">
        <v>21.374202728271484</v>
      </c>
      <c r="E55" s="42">
        <v>51516</v>
      </c>
      <c r="F55" s="40">
        <v>62989</v>
      </c>
      <c r="G55" s="43">
        <v>22.270751953125</v>
      </c>
    </row>
    <row r="56" spans="1:16" ht="9" customHeight="1" x14ac:dyDescent="0.15">
      <c r="A56" s="50"/>
      <c r="B56" s="51"/>
      <c r="C56" s="51"/>
      <c r="D56" s="51"/>
      <c r="E56" s="51"/>
      <c r="F56" s="51"/>
      <c r="G56" s="52"/>
    </row>
    <row r="57" spans="1:16" ht="9" hidden="1" customHeight="1" x14ac:dyDescent="0.15">
      <c r="A57" s="53"/>
      <c r="B57" s="21"/>
      <c r="C57" s="21"/>
      <c r="D57" s="21"/>
      <c r="E57" s="21"/>
      <c r="F57" s="21"/>
      <c r="G57" s="22"/>
    </row>
    <row r="58" spans="1:16" ht="9" customHeight="1" x14ac:dyDescent="0.15">
      <c r="A58" s="111" t="s">
        <v>52</v>
      </c>
      <c r="B58" s="112"/>
      <c r="C58" s="112"/>
      <c r="D58" s="112"/>
      <c r="E58" s="112"/>
      <c r="F58" s="112"/>
      <c r="G58" s="113"/>
    </row>
    <row r="59" spans="1:16" ht="9" customHeight="1" x14ac:dyDescent="0.15">
      <c r="A59" s="111" t="s">
        <v>53</v>
      </c>
      <c r="B59" s="112"/>
      <c r="C59" s="112"/>
      <c r="D59" s="112"/>
      <c r="E59" s="112"/>
      <c r="F59" s="112"/>
      <c r="G59" s="113"/>
    </row>
    <row r="60" spans="1:16" ht="9" customHeight="1" x14ac:dyDescent="0.15">
      <c r="A60" s="111" t="s">
        <v>54</v>
      </c>
      <c r="B60" s="112"/>
      <c r="C60" s="112"/>
      <c r="D60" s="112"/>
      <c r="E60" s="112"/>
      <c r="F60" s="112"/>
      <c r="G60" s="113"/>
    </row>
    <row r="61" spans="1:16" ht="9" customHeight="1" x14ac:dyDescent="0.15">
      <c r="A61" s="111" t="s">
        <v>55</v>
      </c>
      <c r="B61" s="112"/>
      <c r="C61" s="112"/>
      <c r="D61" s="112"/>
      <c r="E61" s="112"/>
      <c r="F61" s="112"/>
      <c r="G61" s="113"/>
    </row>
    <row r="62" spans="1:16" ht="9" customHeight="1" x14ac:dyDescent="0.15">
      <c r="A62" s="111" t="s">
        <v>56</v>
      </c>
      <c r="B62" s="112"/>
      <c r="C62" s="112"/>
      <c r="D62" s="112"/>
      <c r="E62" s="112"/>
      <c r="F62" s="112"/>
      <c r="G62" s="113"/>
    </row>
    <row r="63" spans="1:16" x14ac:dyDescent="0.15">
      <c r="A63" s="53"/>
      <c r="B63" s="21"/>
      <c r="C63" s="21"/>
      <c r="D63" s="21"/>
      <c r="E63" s="21"/>
      <c r="F63" s="21"/>
      <c r="G63" s="22"/>
    </row>
    <row r="64" spans="1:16" s="57" customFormat="1" x14ac:dyDescent="0.15">
      <c r="A64" s="54" t="s">
        <v>71</v>
      </c>
      <c r="B64" s="55"/>
      <c r="C64" s="55"/>
      <c r="D64" s="55"/>
      <c r="E64" s="55"/>
      <c r="F64" s="55"/>
      <c r="G64" s="56"/>
      <c r="P64"/>
    </row>
    <row r="65" spans="1:18" s="57" customFormat="1" x14ac:dyDescent="0.15">
      <c r="A65" s="58" t="s">
        <v>72</v>
      </c>
      <c r="B65" s="59">
        <f>SUM(B69:B70)</f>
        <v>474997</v>
      </c>
      <c r="C65" s="59">
        <f>SUM(C69:C70)</f>
        <v>492112</v>
      </c>
      <c r="D65" s="60">
        <f t="shared" ref="D65:D70" si="0">(C65/B65-1)*100</f>
        <v>3.6031806516672704</v>
      </c>
      <c r="E65" s="59">
        <f>SUM(E69:E70)</f>
        <v>5385658</v>
      </c>
      <c r="F65" s="59">
        <f>SUM(F69:F70)</f>
        <v>5758750</v>
      </c>
      <c r="G65" s="61">
        <f t="shared" ref="G65:G70" si="1">IFERROR((F65/E65-1)*100,"")</f>
        <v>6.9275100646940535</v>
      </c>
      <c r="J65" s="62"/>
      <c r="K65" s="62"/>
      <c r="P65"/>
      <c r="R65" s="62"/>
    </row>
    <row r="66" spans="1:18" s="57" customFormat="1" x14ac:dyDescent="0.15">
      <c r="A66" s="63" t="s">
        <v>73</v>
      </c>
      <c r="B66" s="64">
        <f>SUM(B15:B16,B26)</f>
        <v>145509</v>
      </c>
      <c r="C66" s="64">
        <f>SUM(C15:C16,C26)</f>
        <v>137793</v>
      </c>
      <c r="D66" s="65">
        <f t="shared" si="0"/>
        <v>-5.3027647774364421</v>
      </c>
      <c r="E66" s="64">
        <f>SUM(E15:E16,E26)</f>
        <v>1570330</v>
      </c>
      <c r="F66" s="64">
        <f>SUM(F15:F16,F26)</f>
        <v>1587865</v>
      </c>
      <c r="G66" s="66">
        <f t="shared" si="1"/>
        <v>1.1166442722230441</v>
      </c>
      <c r="J66" s="62"/>
      <c r="K66" s="62"/>
      <c r="P66"/>
      <c r="R66" s="62"/>
    </row>
    <row r="67" spans="1:18" s="57" customFormat="1" x14ac:dyDescent="0.15">
      <c r="A67" s="63" t="s">
        <v>74</v>
      </c>
      <c r="B67" s="64">
        <f>SUM(B30,B33,B36,B37,B44)</f>
        <v>137680</v>
      </c>
      <c r="C67" s="64">
        <f>SUM(C30,C33,C36,C37,C44)</f>
        <v>153836</v>
      </c>
      <c r="D67" s="65">
        <f t="shared" si="0"/>
        <v>11.734456711214403</v>
      </c>
      <c r="E67" s="64">
        <f>SUM(E30,E33,E36,E37,E44)</f>
        <v>1513212</v>
      </c>
      <c r="F67" s="64">
        <f>SUM(F30,F33,F36,F37,F44)</f>
        <v>1676048</v>
      </c>
      <c r="G67" s="66">
        <f t="shared" si="1"/>
        <v>10.760950877999909</v>
      </c>
      <c r="J67" s="62"/>
      <c r="K67" s="62"/>
      <c r="P67"/>
      <c r="R67" s="62"/>
    </row>
    <row r="68" spans="1:18" s="57" customFormat="1" x14ac:dyDescent="0.15">
      <c r="A68" s="63" t="s">
        <v>75</v>
      </c>
      <c r="B68" s="64">
        <f>SUM(B48,B52)</f>
        <v>21495</v>
      </c>
      <c r="C68" s="64">
        <f>SUM(C48,C52)</f>
        <v>31838</v>
      </c>
      <c r="D68" s="67">
        <f t="shared" si="0"/>
        <v>48.118167015585023</v>
      </c>
      <c r="E68" s="64">
        <f>SUM(E48,E52)</f>
        <v>300935</v>
      </c>
      <c r="F68" s="64">
        <f>SUM(F48,F52)</f>
        <v>425195</v>
      </c>
      <c r="G68" s="66">
        <f t="shared" si="1"/>
        <v>41.291308754382186</v>
      </c>
      <c r="J68" s="62"/>
      <c r="K68" s="62"/>
      <c r="P68"/>
      <c r="R68" s="62"/>
    </row>
    <row r="69" spans="1:18" s="57" customFormat="1" x14ac:dyDescent="0.15">
      <c r="A69" s="68" t="s">
        <v>76</v>
      </c>
      <c r="B69" s="69">
        <f>SUM(B66:B68)</f>
        <v>304684</v>
      </c>
      <c r="C69" s="69">
        <f>SUM(C66:C68)</f>
        <v>323467</v>
      </c>
      <c r="D69" s="70">
        <f t="shared" si="0"/>
        <v>6.1647477386406857</v>
      </c>
      <c r="E69" s="69">
        <f>SUM(E66:E68)</f>
        <v>3384477</v>
      </c>
      <c r="F69" s="69">
        <f>SUM(F66:F68)</f>
        <v>3689108</v>
      </c>
      <c r="G69" s="71">
        <f t="shared" si="1"/>
        <v>9.0008293748192081</v>
      </c>
      <c r="J69" s="72"/>
      <c r="K69" s="62"/>
      <c r="P69"/>
      <c r="R69" s="62"/>
    </row>
    <row r="70" spans="1:18" s="57" customFormat="1" x14ac:dyDescent="0.15">
      <c r="A70" s="63" t="s">
        <v>77</v>
      </c>
      <c r="B70" s="64">
        <f>B9-B69</f>
        <v>170313</v>
      </c>
      <c r="C70" s="64">
        <f>C9-C69</f>
        <v>168645</v>
      </c>
      <c r="D70" s="67">
        <f t="shared" si="0"/>
        <v>-0.97937327156470966</v>
      </c>
      <c r="E70" s="64">
        <f>E9-E69</f>
        <v>2001181</v>
      </c>
      <c r="F70" s="64">
        <f>F9-F69</f>
        <v>2069642</v>
      </c>
      <c r="G70" s="66">
        <f t="shared" si="1"/>
        <v>3.4210298818547757</v>
      </c>
      <c r="J70" s="62"/>
      <c r="K70" s="62"/>
      <c r="P70"/>
      <c r="R70" s="62"/>
    </row>
    <row r="71" spans="1:18" s="57" customFormat="1" x14ac:dyDescent="0.15">
      <c r="A71" s="73" t="s">
        <v>78</v>
      </c>
      <c r="B71" s="74">
        <f>B69/B65</f>
        <v>0.64144405122558668</v>
      </c>
      <c r="C71" s="74">
        <f>C69/C65</f>
        <v>0.65730362193972103</v>
      </c>
      <c r="D71" s="75"/>
      <c r="E71" s="74">
        <f>IFERROR(E69/E65,"")</f>
        <v>0.62842404772081706</v>
      </c>
      <c r="F71" s="74">
        <f>IFERROR(F69/F65,"")</f>
        <v>0.64060915997395274</v>
      </c>
      <c r="G71" s="76"/>
      <c r="P71"/>
    </row>
    <row r="72" spans="1:18" s="57" customFormat="1" x14ac:dyDescent="0.15">
      <c r="A72" s="77"/>
      <c r="B72" s="78"/>
      <c r="C72" s="78"/>
      <c r="D72" s="79"/>
      <c r="E72" s="55"/>
      <c r="F72" s="55"/>
      <c r="G72" s="76"/>
      <c r="P72"/>
    </row>
    <row r="73" spans="1:18" s="57" customFormat="1" x14ac:dyDescent="0.15">
      <c r="A73" s="58" t="s">
        <v>79</v>
      </c>
      <c r="B73" s="80">
        <v>1011256</v>
      </c>
      <c r="C73" s="80">
        <v>1060594</v>
      </c>
      <c r="D73" s="60">
        <v>4.8788832896912382</v>
      </c>
      <c r="E73" s="80">
        <v>12268756</v>
      </c>
      <c r="F73" s="80">
        <v>12629473</v>
      </c>
      <c r="G73" s="61">
        <v>2.9401269370749494</v>
      </c>
      <c r="I73" s="81"/>
      <c r="J73" s="82"/>
      <c r="P73"/>
    </row>
    <row r="74" spans="1:18" s="57" customFormat="1" x14ac:dyDescent="0.15">
      <c r="A74" s="63" t="s">
        <v>80</v>
      </c>
      <c r="B74" s="83">
        <v>539941</v>
      </c>
      <c r="C74" s="83">
        <v>537792</v>
      </c>
      <c r="D74" s="67">
        <v>-0.39800644885275016</v>
      </c>
      <c r="E74" s="83">
        <v>7046742</v>
      </c>
      <c r="F74" s="83">
        <v>7049059</v>
      </c>
      <c r="G74" s="66">
        <v>3.2880443189209352E-2</v>
      </c>
      <c r="I74" s="81"/>
      <c r="J74" s="82"/>
      <c r="P74"/>
    </row>
    <row r="75" spans="1:18" s="57" customFormat="1" x14ac:dyDescent="0.15">
      <c r="A75" s="84" t="s">
        <v>81</v>
      </c>
      <c r="B75" s="85">
        <v>355471</v>
      </c>
      <c r="C75" s="85">
        <v>389145</v>
      </c>
      <c r="D75" s="86">
        <v>9.4730653133448186</v>
      </c>
      <c r="E75" s="85">
        <v>3908728</v>
      </c>
      <c r="F75" s="85">
        <v>4134312</v>
      </c>
      <c r="G75" s="87">
        <v>5.7712892787628034</v>
      </c>
      <c r="I75" s="81"/>
      <c r="J75" s="82"/>
      <c r="P75"/>
    </row>
    <row r="76" spans="1:18" s="57" customFormat="1" x14ac:dyDescent="0.15">
      <c r="A76" s="63" t="s">
        <v>82</v>
      </c>
      <c r="B76" s="83">
        <v>115844</v>
      </c>
      <c r="C76" s="83">
        <v>133657</v>
      </c>
      <c r="D76" s="67">
        <v>15.376713511273788</v>
      </c>
      <c r="E76" s="83">
        <v>1313286</v>
      </c>
      <c r="F76" s="83">
        <v>1446102</v>
      </c>
      <c r="G76" s="66">
        <v>10.113257888989914</v>
      </c>
      <c r="I76" s="81"/>
      <c r="J76" s="82"/>
    </row>
    <row r="77" spans="1:18" s="57" customFormat="1" x14ac:dyDescent="0.15">
      <c r="A77" s="63" t="s">
        <v>83</v>
      </c>
      <c r="B77" s="88">
        <v>471315</v>
      </c>
      <c r="C77" s="88">
        <v>522802</v>
      </c>
      <c r="D77" s="67">
        <v>10.924116567476094</v>
      </c>
      <c r="E77" s="88">
        <v>5222014</v>
      </c>
      <c r="F77" s="88">
        <v>5580414</v>
      </c>
      <c r="G77" s="66">
        <v>6.8632523773394682</v>
      </c>
      <c r="I77" s="81"/>
      <c r="J77" s="72"/>
    </row>
    <row r="78" spans="1:18" s="57" customFormat="1" x14ac:dyDescent="0.15">
      <c r="A78" s="73" t="s">
        <v>84</v>
      </c>
      <c r="B78" s="74">
        <v>0.68040636419236833</v>
      </c>
      <c r="C78" s="74">
        <v>0.68306170002563271</v>
      </c>
      <c r="D78" s="75"/>
      <c r="E78" s="74">
        <v>0.69493986036579858</v>
      </c>
      <c r="F78" s="74">
        <v>0.68682400686569878</v>
      </c>
      <c r="G78" s="76"/>
    </row>
    <row r="79" spans="1:18" s="57" customFormat="1" x14ac:dyDescent="0.15">
      <c r="A79" s="89" t="s">
        <v>85</v>
      </c>
      <c r="B79" s="90">
        <v>660155</v>
      </c>
      <c r="C79" s="90">
        <v>712612</v>
      </c>
      <c r="D79" s="91">
        <v>7.9461641584173348</v>
      </c>
      <c r="E79" s="90">
        <v>7293205</v>
      </c>
      <c r="F79" s="90">
        <v>7823420</v>
      </c>
      <c r="G79" s="92">
        <v>7.2699862406171212</v>
      </c>
    </row>
    <row r="80" spans="1:18" s="57" customFormat="1" x14ac:dyDescent="0.15">
      <c r="A80" s="93" t="s">
        <v>86</v>
      </c>
      <c r="B80" s="94">
        <v>1315940</v>
      </c>
      <c r="C80" s="94">
        <v>1384061</v>
      </c>
      <c r="D80" s="95">
        <v>5.1766037965256695</v>
      </c>
      <c r="E80" s="94">
        <v>15653233</v>
      </c>
      <c r="F80" s="94">
        <v>16318581</v>
      </c>
      <c r="G80" s="96">
        <v>4.250546835915614</v>
      </c>
    </row>
    <row r="81" spans="1:7" s="57" customFormat="1" x14ac:dyDescent="0.15">
      <c r="A81" s="97" t="s">
        <v>87</v>
      </c>
      <c r="B81" s="98">
        <v>1486253</v>
      </c>
      <c r="C81" s="98">
        <v>1552706</v>
      </c>
      <c r="D81" s="65">
        <v>4.4711768453957745</v>
      </c>
      <c r="E81" s="98">
        <v>17654414</v>
      </c>
      <c r="F81" s="98">
        <v>18388223</v>
      </c>
      <c r="G81" s="66">
        <v>4.1565185907614932</v>
      </c>
    </row>
    <row r="82" spans="1:7" s="57" customFormat="1" ht="14" thickBot="1" x14ac:dyDescent="0.2">
      <c r="A82" s="99" t="s">
        <v>88</v>
      </c>
      <c r="B82" s="100">
        <v>0.44417404035517505</v>
      </c>
      <c r="C82" s="100">
        <v>0.45894844226788589</v>
      </c>
      <c r="D82" s="101"/>
      <c r="E82" s="100">
        <v>0.41310943540805151</v>
      </c>
      <c r="F82" s="100">
        <v>0.42545818592693813</v>
      </c>
      <c r="G82" s="102"/>
    </row>
    <row r="83" spans="1:7" s="57" customFormat="1" x14ac:dyDescent="0.15">
      <c r="B83" s="55"/>
      <c r="C83" s="55"/>
      <c r="D83" s="103"/>
      <c r="E83" s="55"/>
      <c r="F83" s="55"/>
      <c r="G83" s="104"/>
    </row>
    <row r="84" spans="1:7" s="57" customFormat="1" x14ac:dyDescent="0.15">
      <c r="A84" s="105"/>
      <c r="B84" s="55"/>
      <c r="C84" s="55"/>
      <c r="D84" s="103"/>
      <c r="E84" s="55"/>
      <c r="F84" s="55"/>
      <c r="G84" s="104"/>
    </row>
    <row r="85" spans="1:7" s="57" customFormat="1" x14ac:dyDescent="0.15">
      <c r="B85" s="55"/>
      <c r="C85" s="55"/>
      <c r="D85" s="103"/>
      <c r="E85" s="55"/>
      <c r="F85" s="55"/>
      <c r="G85" s="104"/>
    </row>
    <row r="86" spans="1:7" s="57" customFormat="1" ht="13.25" hidden="1" customHeight="1" x14ac:dyDescent="0.15">
      <c r="B86" s="55"/>
      <c r="C86" s="55"/>
      <c r="D86" s="103"/>
      <c r="E86" s="55"/>
      <c r="F86" s="55"/>
    </row>
    <row r="87" spans="1:7" s="57" customFormat="1" ht="13.25" hidden="1" customHeight="1" x14ac:dyDescent="0.15">
      <c r="A87" s="57" t="s">
        <v>89</v>
      </c>
      <c r="B87" s="78">
        <f>SUM(B67:B68)</f>
        <v>159175</v>
      </c>
      <c r="C87" s="78">
        <f>SUM(C67:C68)</f>
        <v>185674</v>
      </c>
      <c r="D87" s="106">
        <f>(C87/B87-1)*100</f>
        <v>16.647714779330936</v>
      </c>
      <c r="E87" s="78">
        <f>SUM(E67:E68)</f>
        <v>1814147</v>
      </c>
      <c r="F87" s="78">
        <f>SUM(F67:F68)</f>
        <v>2101243</v>
      </c>
      <c r="G87" s="107">
        <f>IFERROR((F87/E87-1)*100,"")</f>
        <v>15.825398934044488</v>
      </c>
    </row>
    <row r="88" spans="1:7" s="57" customFormat="1" x14ac:dyDescent="0.15">
      <c r="A88" s="108" t="s">
        <v>90</v>
      </c>
      <c r="B88" s="109">
        <v>10</v>
      </c>
      <c r="C88" s="55"/>
      <c r="D88" s="103"/>
      <c r="E88" s="55"/>
      <c r="F88" s="55"/>
    </row>
    <row r="89" spans="1:7" x14ac:dyDescent="0.15">
      <c r="D89" s="110"/>
    </row>
  </sheetData>
  <mergeCells count="14">
    <mergeCell ref="A1:G1"/>
    <mergeCell ref="A2:G2"/>
    <mergeCell ref="A3:G3"/>
    <mergeCell ref="A4:G4"/>
    <mergeCell ref="A5:A6"/>
    <mergeCell ref="B5:D6"/>
    <mergeCell ref="E5:G6"/>
    <mergeCell ref="A62:G62"/>
    <mergeCell ref="B7:D7"/>
    <mergeCell ref="E7:G7"/>
    <mergeCell ref="A58:G58"/>
    <mergeCell ref="A59:G59"/>
    <mergeCell ref="A60:G60"/>
    <mergeCell ref="A61:G61"/>
  </mergeCells>
  <phoneticPr fontId="0" type="noConversion"/>
  <conditionalFormatting sqref="A9:G63">
    <cfRule type="cellIs" dxfId="9" priority="19" stopIfTrue="1" operator="lessThan">
      <formula>0</formula>
    </cfRule>
  </conditionalFormatting>
  <conditionalFormatting sqref="D87">
    <cfRule type="cellIs" dxfId="8" priority="5" stopIfTrue="1" operator="lessThan">
      <formula>0</formula>
    </cfRule>
  </conditionalFormatting>
  <conditionalFormatting sqref="G87">
    <cfRule type="cellIs" dxfId="7" priority="4" stopIfTrue="1" operator="lessThan">
      <formula>0</formula>
    </cfRule>
  </conditionalFormatting>
  <conditionalFormatting sqref="G80:G81 D80:D81">
    <cfRule type="cellIs" dxfId="6" priority="6" stopIfTrue="1" operator="lessThan">
      <formula>0</formula>
    </cfRule>
  </conditionalFormatting>
  <conditionalFormatting sqref="D65:D70">
    <cfRule type="cellIs" dxfId="5" priority="9" stopIfTrue="1" operator="lessThan">
      <formula>0</formula>
    </cfRule>
  </conditionalFormatting>
  <conditionalFormatting sqref="G65:G70">
    <cfRule type="cellIs" dxfId="4" priority="8" stopIfTrue="1" operator="lessThan">
      <formula>0</formula>
    </cfRule>
  </conditionalFormatting>
  <conditionalFormatting sqref="G73:G77 D73:D77">
    <cfRule type="cellIs" dxfId="3" priority="7" stopIfTrue="1" operator="lessThan">
      <formula>0</formula>
    </cfRule>
  </conditionalFormatting>
  <conditionalFormatting sqref="D79">
    <cfRule type="cellIs" dxfId="2" priority="3" stopIfTrue="1" operator="lessThan">
      <formula>0</formula>
    </cfRule>
  </conditionalFormatting>
  <conditionalFormatting sqref="G79">
    <cfRule type="cellIs" dxfId="1" priority="2" stopIfTrue="1" operator="lessThan">
      <formula>0</formula>
    </cfRule>
  </conditionalFormatting>
  <conditionalFormatting sqref="A64:G81">
    <cfRule type="cellIs" dxfId="0" priority="1" stopIfTrue="1" operator="lessThan">
      <formula>0</formula>
    </cfRule>
  </conditionalFormatting>
  <pageMargins left="0.19685039370078741" right="0.19685039370078741" top="0.39370078740157483" bottom="0.39370078740157483" header="0.39370078740157483" footer="0.39370078740157483"/>
  <pageSetup paperSize="9" scale="74" orientation="portrait" r:id="rId1"/>
  <headerFooter alignWithMargins="0">
    <oddFooter>&amp;L&amp;C&amp;R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63"/>
  <sheetViews>
    <sheetView showGridLines="0" workbookViewId="0"/>
  </sheetViews>
  <sheetFormatPr baseColWidth="10" defaultColWidth="8.83203125" defaultRowHeight="13" x14ac:dyDescent="0.15"/>
  <cols>
    <col min="1" max="1" width="41.5" customWidth="1"/>
    <col min="2" max="4" width="10.33203125" customWidth="1"/>
    <col min="5" max="6" width="12.1640625" customWidth="1"/>
    <col min="7" max="7" width="10.33203125" customWidth="1"/>
    <col min="8" max="8" width="0" hidden="1" customWidth="1"/>
  </cols>
  <sheetData>
    <row r="1" spans="1:7" ht="14" customHeight="1" x14ac:dyDescent="0.15">
      <c r="A1" s="140" t="s">
        <v>0</v>
      </c>
      <c r="B1" s="134"/>
      <c r="C1" s="134"/>
      <c r="D1" s="134"/>
      <c r="E1" s="134"/>
      <c r="F1" s="134"/>
      <c r="G1" s="134"/>
    </row>
    <row r="2" spans="1:7" ht="14.25" customHeight="1" x14ac:dyDescent="0.15">
      <c r="A2" s="140" t="s">
        <v>1</v>
      </c>
      <c r="B2" s="134"/>
      <c r="C2" s="134"/>
      <c r="D2" s="134"/>
      <c r="E2" s="134"/>
      <c r="F2" s="134"/>
      <c r="G2" s="134"/>
    </row>
    <row r="3" spans="1:7" ht="14" customHeight="1" x14ac:dyDescent="0.15">
      <c r="A3" s="140" t="s">
        <v>67</v>
      </c>
      <c r="B3" s="134"/>
      <c r="C3" s="134"/>
      <c r="D3" s="134"/>
      <c r="E3" s="134"/>
      <c r="F3" s="134"/>
      <c r="G3" s="134"/>
    </row>
    <row r="4" spans="1:7" ht="14.25" customHeight="1" x14ac:dyDescent="0.15">
      <c r="A4" s="141" t="s">
        <v>3</v>
      </c>
      <c r="B4" s="134"/>
      <c r="C4" s="134"/>
      <c r="D4" s="134"/>
      <c r="E4" s="134"/>
      <c r="F4" s="134"/>
      <c r="G4" s="134"/>
    </row>
    <row r="5" spans="1:7" ht="14" customHeight="1" x14ac:dyDescent="0.15">
      <c r="A5" s="140"/>
      <c r="B5" s="134"/>
      <c r="C5" s="134"/>
      <c r="D5" s="134"/>
      <c r="E5" s="134"/>
      <c r="F5" s="134"/>
      <c r="G5" s="134"/>
    </row>
    <row r="6" spans="1:7" x14ac:dyDescent="0.15">
      <c r="A6" s="1"/>
      <c r="B6" s="137" t="s">
        <v>4</v>
      </c>
      <c r="C6" s="138"/>
      <c r="D6" s="139"/>
      <c r="E6" s="137" t="s">
        <v>5</v>
      </c>
      <c r="F6" s="138"/>
      <c r="G6" s="139"/>
    </row>
    <row r="7" spans="1:7" x14ac:dyDescent="0.15">
      <c r="A7" s="2"/>
      <c r="B7" s="135" t="s">
        <v>6</v>
      </c>
      <c r="C7" s="134"/>
      <c r="D7" s="136"/>
      <c r="E7" s="135" t="s">
        <v>7</v>
      </c>
      <c r="F7" s="134"/>
      <c r="G7" s="136"/>
    </row>
    <row r="8" spans="1:7" ht="28" x14ac:dyDescent="0.15">
      <c r="A8" s="3" t="s">
        <v>2</v>
      </c>
      <c r="B8" s="3">
        <v>2016</v>
      </c>
      <c r="C8" s="3">
        <v>2017</v>
      </c>
      <c r="D8" s="4" t="s">
        <v>8</v>
      </c>
      <c r="E8" s="5">
        <v>2016</v>
      </c>
      <c r="F8" s="3">
        <v>2017</v>
      </c>
      <c r="G8" s="4" t="s">
        <v>8</v>
      </c>
    </row>
    <row r="9" spans="1:7" ht="17" x14ac:dyDescent="0.15">
      <c r="A9" s="16" t="s">
        <v>9</v>
      </c>
      <c r="B9" s="6">
        <v>19195</v>
      </c>
      <c r="C9" s="6">
        <v>19771</v>
      </c>
      <c r="D9" s="7">
        <v>3.0007839202880859</v>
      </c>
      <c r="E9" s="8">
        <v>295245</v>
      </c>
      <c r="F9" s="6">
        <v>290853</v>
      </c>
      <c r="G9" s="7">
        <v>-1.487576961517334</v>
      </c>
    </row>
    <row r="10" spans="1:7" ht="14" x14ac:dyDescent="0.15">
      <c r="A10" s="17" t="s">
        <v>10</v>
      </c>
      <c r="B10" s="9">
        <v>10412</v>
      </c>
      <c r="C10" s="9">
        <v>9668</v>
      </c>
      <c r="D10" s="10">
        <v>-7.1456012725830078</v>
      </c>
      <c r="E10" s="11">
        <v>187360</v>
      </c>
      <c r="F10" s="9">
        <v>177640</v>
      </c>
      <c r="G10" s="10">
        <v>-5.1878747940063477</v>
      </c>
    </row>
    <row r="11" spans="1:7" ht="14" x14ac:dyDescent="0.15">
      <c r="A11" s="18" t="s">
        <v>11</v>
      </c>
      <c r="B11" s="12">
        <v>146</v>
      </c>
      <c r="C11" s="12">
        <v>111</v>
      </c>
      <c r="D11" s="13">
        <v>-23.972600936889648</v>
      </c>
      <c r="E11" s="14">
        <v>2075</v>
      </c>
      <c r="F11" s="12">
        <v>1981</v>
      </c>
      <c r="G11" s="13">
        <v>-4.5301198959350586</v>
      </c>
    </row>
    <row r="12" spans="1:7" ht="14" x14ac:dyDescent="0.15">
      <c r="A12" s="18" t="s">
        <v>12</v>
      </c>
      <c r="B12" s="12">
        <v>140</v>
      </c>
      <c r="C12" s="12">
        <v>106</v>
      </c>
      <c r="D12" s="13">
        <v>-24.285715103149414</v>
      </c>
      <c r="E12" s="14">
        <v>2977</v>
      </c>
      <c r="F12" s="12">
        <v>3351</v>
      </c>
      <c r="G12" s="13">
        <v>12.562978744506836</v>
      </c>
    </row>
    <row r="13" spans="1:7" ht="14" x14ac:dyDescent="0.15">
      <c r="A13" s="18" t="s">
        <v>13</v>
      </c>
      <c r="B13" s="12">
        <v>198</v>
      </c>
      <c r="C13" s="12">
        <v>163</v>
      </c>
      <c r="D13" s="13">
        <v>-17.676765441894531</v>
      </c>
      <c r="E13" s="14">
        <v>4023</v>
      </c>
      <c r="F13" s="12">
        <v>3885</v>
      </c>
      <c r="G13" s="13">
        <v>-3.4302771091461182</v>
      </c>
    </row>
    <row r="14" spans="1:7" ht="14" x14ac:dyDescent="0.15">
      <c r="A14" s="18" t="s">
        <v>14</v>
      </c>
      <c r="B14" s="12">
        <v>153</v>
      </c>
      <c r="C14" s="12">
        <v>153</v>
      </c>
      <c r="D14" s="19" t="s">
        <v>59</v>
      </c>
      <c r="E14" s="14">
        <v>1004</v>
      </c>
      <c r="F14" s="12">
        <v>1150</v>
      </c>
      <c r="G14" s="13">
        <v>14.541828155517578</v>
      </c>
    </row>
    <row r="15" spans="1:7" ht="14" x14ac:dyDescent="0.15">
      <c r="A15" s="18" t="s">
        <v>15</v>
      </c>
      <c r="B15" s="12">
        <v>428</v>
      </c>
      <c r="C15" s="12">
        <v>406</v>
      </c>
      <c r="D15" s="13">
        <v>-5.1401853561401367</v>
      </c>
      <c r="E15" s="14">
        <v>8693</v>
      </c>
      <c r="F15" s="12">
        <v>6281</v>
      </c>
      <c r="G15" s="13">
        <v>-27.746463775634766</v>
      </c>
    </row>
    <row r="16" spans="1:7" ht="14" x14ac:dyDescent="0.15">
      <c r="A16" s="18" t="s">
        <v>16</v>
      </c>
      <c r="B16" s="12">
        <v>1186</v>
      </c>
      <c r="C16" s="12">
        <v>1200</v>
      </c>
      <c r="D16" s="13">
        <v>1.1804342269897461</v>
      </c>
      <c r="E16" s="14">
        <v>32095</v>
      </c>
      <c r="F16" s="12">
        <v>30081</v>
      </c>
      <c r="G16" s="13">
        <v>-6.2751235961914062</v>
      </c>
    </row>
    <row r="17" spans="1:7" ht="14" x14ac:dyDescent="0.15">
      <c r="A17" s="18" t="s">
        <v>17</v>
      </c>
      <c r="B17" s="12">
        <v>10</v>
      </c>
      <c r="C17" s="12">
        <v>21</v>
      </c>
      <c r="D17" s="13">
        <v>109.99999237060547</v>
      </c>
      <c r="E17" s="14">
        <v>246</v>
      </c>
      <c r="F17" s="12">
        <v>202</v>
      </c>
      <c r="G17" s="13">
        <v>-17.886178970336914</v>
      </c>
    </row>
    <row r="18" spans="1:7" ht="14" x14ac:dyDescent="0.15">
      <c r="A18" s="18" t="s">
        <v>18</v>
      </c>
      <c r="B18" s="12">
        <v>172</v>
      </c>
      <c r="C18" s="12">
        <v>284</v>
      </c>
      <c r="D18" s="13">
        <v>65.11627197265625</v>
      </c>
      <c r="E18" s="14">
        <v>2544</v>
      </c>
      <c r="F18" s="12">
        <v>2548</v>
      </c>
      <c r="G18" s="13">
        <v>0.15723705291748047</v>
      </c>
    </row>
    <row r="19" spans="1:7" ht="14" x14ac:dyDescent="0.15">
      <c r="A19" s="18" t="s">
        <v>19</v>
      </c>
      <c r="B19" s="12">
        <v>333</v>
      </c>
      <c r="C19" s="12">
        <v>221</v>
      </c>
      <c r="D19" s="13">
        <v>-33.633632659912109</v>
      </c>
      <c r="E19" s="14">
        <v>3429</v>
      </c>
      <c r="F19" s="12">
        <v>3383</v>
      </c>
      <c r="G19" s="13">
        <v>-1.3414978981018066</v>
      </c>
    </row>
    <row r="20" spans="1:7" ht="14" x14ac:dyDescent="0.15">
      <c r="A20" s="18" t="s">
        <v>20</v>
      </c>
      <c r="B20" s="12">
        <v>1037</v>
      </c>
      <c r="C20" s="12">
        <v>1115</v>
      </c>
      <c r="D20" s="13">
        <v>7.5217008590698242</v>
      </c>
      <c r="E20" s="14">
        <v>18580</v>
      </c>
      <c r="F20" s="12">
        <v>19801</v>
      </c>
      <c r="G20" s="13">
        <v>6.5715789794921875</v>
      </c>
    </row>
    <row r="21" spans="1:7" ht="14" x14ac:dyDescent="0.15">
      <c r="A21" s="18" t="s">
        <v>21</v>
      </c>
      <c r="B21" s="12">
        <v>166</v>
      </c>
      <c r="C21" s="12">
        <v>221</v>
      </c>
      <c r="D21" s="13">
        <v>33.132530212402344</v>
      </c>
      <c r="E21" s="14">
        <v>2602</v>
      </c>
      <c r="F21" s="12">
        <v>2892</v>
      </c>
      <c r="G21" s="13">
        <v>11.145269393920898</v>
      </c>
    </row>
    <row r="22" spans="1:7" ht="14" x14ac:dyDescent="0.15">
      <c r="A22" s="18" t="s">
        <v>22</v>
      </c>
      <c r="B22" s="12">
        <v>22</v>
      </c>
      <c r="C22" s="12">
        <v>28</v>
      </c>
      <c r="D22" s="13">
        <v>27.272724151611328</v>
      </c>
      <c r="E22" s="14">
        <v>404</v>
      </c>
      <c r="F22" s="12">
        <v>264</v>
      </c>
      <c r="G22" s="13">
        <v>-34.653465270996094</v>
      </c>
    </row>
    <row r="23" spans="1:7" ht="14" x14ac:dyDescent="0.15">
      <c r="A23" s="18" t="s">
        <v>23</v>
      </c>
      <c r="B23" s="12">
        <v>250</v>
      </c>
      <c r="C23" s="12">
        <v>285</v>
      </c>
      <c r="D23" s="13">
        <v>13.999998092651367</v>
      </c>
      <c r="E23" s="14">
        <v>4356</v>
      </c>
      <c r="F23" s="12">
        <v>3500</v>
      </c>
      <c r="G23" s="13">
        <v>-19.651054382324219</v>
      </c>
    </row>
    <row r="24" spans="1:7" ht="14" x14ac:dyDescent="0.15">
      <c r="A24" s="18" t="s">
        <v>24</v>
      </c>
      <c r="B24" s="12">
        <v>192</v>
      </c>
      <c r="C24" s="12">
        <v>200</v>
      </c>
      <c r="D24" s="13">
        <v>4.1666626930236816</v>
      </c>
      <c r="E24" s="14">
        <v>3441</v>
      </c>
      <c r="F24" s="12">
        <v>3756</v>
      </c>
      <c r="G24" s="13">
        <v>9.1543197631835938</v>
      </c>
    </row>
    <row r="25" spans="1:7" ht="14" x14ac:dyDescent="0.15">
      <c r="A25" s="18" t="s">
        <v>25</v>
      </c>
      <c r="B25" s="12">
        <v>296</v>
      </c>
      <c r="C25" s="12">
        <v>259</v>
      </c>
      <c r="D25" s="13">
        <v>-12.5</v>
      </c>
      <c r="E25" s="14">
        <v>8540</v>
      </c>
      <c r="F25" s="12">
        <v>7858</v>
      </c>
      <c r="G25" s="13">
        <v>-7.9859495162963867</v>
      </c>
    </row>
    <row r="26" spans="1:7" ht="14" x14ac:dyDescent="0.15">
      <c r="A26" s="18" t="s">
        <v>26</v>
      </c>
      <c r="B26" s="12">
        <v>4686</v>
      </c>
      <c r="C26" s="12">
        <v>4002</v>
      </c>
      <c r="D26" s="13">
        <v>-14.596671104431152</v>
      </c>
      <c r="E26" s="14">
        <v>80681</v>
      </c>
      <c r="F26" s="12">
        <v>75464</v>
      </c>
      <c r="G26" s="13">
        <v>-6.4662036895751953</v>
      </c>
    </row>
    <row r="27" spans="1:7" ht="14" x14ac:dyDescent="0.15">
      <c r="A27" s="18" t="s">
        <v>27</v>
      </c>
      <c r="B27" s="12">
        <v>997</v>
      </c>
      <c r="C27" s="12">
        <v>893</v>
      </c>
      <c r="D27" s="13">
        <v>-10.431295394897461</v>
      </c>
      <c r="E27" s="14">
        <v>11670</v>
      </c>
      <c r="F27" s="12">
        <v>11243</v>
      </c>
      <c r="G27" s="13">
        <v>-3.6589562892913818</v>
      </c>
    </row>
    <row r="28" spans="1:7" ht="14" x14ac:dyDescent="0.15">
      <c r="A28" s="17" t="s">
        <v>28</v>
      </c>
      <c r="B28" s="9">
        <v>522</v>
      </c>
      <c r="C28" s="9">
        <v>503</v>
      </c>
      <c r="D28" s="10">
        <v>-3.6398470401763916</v>
      </c>
      <c r="E28" s="11">
        <v>6208</v>
      </c>
      <c r="F28" s="9">
        <v>5612</v>
      </c>
      <c r="G28" s="10">
        <v>-9.6005144119262695</v>
      </c>
    </row>
    <row r="29" spans="1:7" ht="14" x14ac:dyDescent="0.15">
      <c r="A29" s="17" t="s">
        <v>29</v>
      </c>
      <c r="B29" s="9">
        <v>5960</v>
      </c>
      <c r="C29" s="9">
        <v>6478</v>
      </c>
      <c r="D29" s="10">
        <v>8.6912746429443359</v>
      </c>
      <c r="E29" s="11">
        <v>65866</v>
      </c>
      <c r="F29" s="9">
        <v>67028</v>
      </c>
      <c r="G29" s="10">
        <v>1.7641901969909668</v>
      </c>
    </row>
    <row r="30" spans="1:7" ht="14" x14ac:dyDescent="0.15">
      <c r="A30" s="18" t="s">
        <v>30</v>
      </c>
      <c r="B30" s="12">
        <v>1207</v>
      </c>
      <c r="C30" s="12">
        <v>1763</v>
      </c>
      <c r="D30" s="13">
        <v>46.064628601074219</v>
      </c>
      <c r="E30" s="14">
        <v>9942</v>
      </c>
      <c r="F30" s="12">
        <v>16009</v>
      </c>
      <c r="G30" s="13">
        <v>61.023937225341797</v>
      </c>
    </row>
    <row r="31" spans="1:7" ht="14" x14ac:dyDescent="0.15">
      <c r="A31" s="18" t="s">
        <v>31</v>
      </c>
      <c r="B31" s="12">
        <v>71</v>
      </c>
      <c r="C31" s="12">
        <v>87</v>
      </c>
      <c r="D31" s="13">
        <v>22.53521728515625</v>
      </c>
      <c r="E31" s="14">
        <v>1604</v>
      </c>
      <c r="F31" s="12">
        <v>1312</v>
      </c>
      <c r="G31" s="13">
        <v>-18.204486846923828</v>
      </c>
    </row>
    <row r="32" spans="1:7" ht="14" x14ac:dyDescent="0.15">
      <c r="A32" s="18" t="s">
        <v>32</v>
      </c>
      <c r="B32" s="12">
        <v>109</v>
      </c>
      <c r="C32" s="12">
        <v>91</v>
      </c>
      <c r="D32" s="13">
        <v>-16.513759613037109</v>
      </c>
      <c r="E32" s="14">
        <v>1504</v>
      </c>
      <c r="F32" s="12">
        <v>1431</v>
      </c>
      <c r="G32" s="13">
        <v>-4.8537254333496094</v>
      </c>
    </row>
    <row r="33" spans="1:7" ht="14" x14ac:dyDescent="0.15">
      <c r="A33" s="18" t="s">
        <v>33</v>
      </c>
      <c r="B33" s="12">
        <v>890</v>
      </c>
      <c r="C33" s="12">
        <v>782</v>
      </c>
      <c r="D33" s="13">
        <v>-12.134832382202148</v>
      </c>
      <c r="E33" s="14">
        <v>11172</v>
      </c>
      <c r="F33" s="12">
        <v>11795</v>
      </c>
      <c r="G33" s="13">
        <v>5.5764436721801758</v>
      </c>
    </row>
    <row r="34" spans="1:7" ht="14" x14ac:dyDescent="0.15">
      <c r="A34" s="18" t="s">
        <v>34</v>
      </c>
      <c r="B34" s="12">
        <v>20</v>
      </c>
      <c r="C34" s="12">
        <v>26</v>
      </c>
      <c r="D34" s="13">
        <v>29.999996185302734</v>
      </c>
      <c r="E34" s="14">
        <v>345</v>
      </c>
      <c r="F34" s="12">
        <v>396</v>
      </c>
      <c r="G34" s="13">
        <v>14.782608032226562</v>
      </c>
    </row>
    <row r="35" spans="1:7" ht="14" x14ac:dyDescent="0.15">
      <c r="A35" s="18" t="s">
        <v>35</v>
      </c>
      <c r="B35" s="12">
        <v>100</v>
      </c>
      <c r="C35" s="12">
        <v>122</v>
      </c>
      <c r="D35" s="13">
        <v>22.000003814697266</v>
      </c>
      <c r="E35" s="14">
        <v>2405</v>
      </c>
      <c r="F35" s="12">
        <v>2280</v>
      </c>
      <c r="G35" s="13">
        <v>-5.1975069046020508</v>
      </c>
    </row>
    <row r="36" spans="1:7" ht="14" x14ac:dyDescent="0.15">
      <c r="A36" s="18" t="s">
        <v>36</v>
      </c>
      <c r="B36" s="12">
        <v>2516</v>
      </c>
      <c r="C36" s="12">
        <v>2174</v>
      </c>
      <c r="D36" s="13">
        <v>-13.593006134033203</v>
      </c>
      <c r="E36" s="14">
        <v>23278</v>
      </c>
      <c r="F36" s="12">
        <v>18583</v>
      </c>
      <c r="G36" s="13">
        <v>-20.169258117675781</v>
      </c>
    </row>
    <row r="37" spans="1:7" ht="14" x14ac:dyDescent="0.15">
      <c r="A37" s="18" t="s">
        <v>37</v>
      </c>
      <c r="B37" s="12">
        <v>267</v>
      </c>
      <c r="C37" s="12">
        <v>740</v>
      </c>
      <c r="D37" s="13">
        <v>177.153564453125</v>
      </c>
      <c r="E37" s="14">
        <v>5595</v>
      </c>
      <c r="F37" s="12">
        <v>5322</v>
      </c>
      <c r="G37" s="13">
        <v>-4.8793554306030273</v>
      </c>
    </row>
    <row r="38" spans="1:7" ht="14" x14ac:dyDescent="0.15">
      <c r="A38" s="18" t="s">
        <v>38</v>
      </c>
      <c r="B38" s="12">
        <v>52</v>
      </c>
      <c r="C38" s="12">
        <v>40</v>
      </c>
      <c r="D38" s="13">
        <v>-23.076921463012695</v>
      </c>
      <c r="E38" s="14">
        <v>506</v>
      </c>
      <c r="F38" s="12">
        <v>446</v>
      </c>
      <c r="G38" s="13">
        <v>-11.857706069946289</v>
      </c>
    </row>
    <row r="39" spans="1:7" ht="14" x14ac:dyDescent="0.15">
      <c r="A39" s="18" t="s">
        <v>39</v>
      </c>
      <c r="B39" s="12">
        <v>106</v>
      </c>
      <c r="C39" s="12">
        <v>140</v>
      </c>
      <c r="D39" s="13">
        <v>32.075477600097656</v>
      </c>
      <c r="E39" s="14">
        <v>1506</v>
      </c>
      <c r="F39" s="12">
        <v>1469</v>
      </c>
      <c r="G39" s="13">
        <v>-2.4568378925323486</v>
      </c>
    </row>
    <row r="40" spans="1:7" ht="14" x14ac:dyDescent="0.15">
      <c r="A40" s="18" t="s">
        <v>40</v>
      </c>
      <c r="B40" s="12">
        <v>99</v>
      </c>
      <c r="C40" s="12">
        <v>113</v>
      </c>
      <c r="D40" s="13">
        <v>14.141416549682617</v>
      </c>
      <c r="E40" s="14">
        <v>1157</v>
      </c>
      <c r="F40" s="12">
        <v>1176</v>
      </c>
      <c r="G40" s="13">
        <v>1.6421794891357422</v>
      </c>
    </row>
    <row r="41" spans="1:7" ht="14" x14ac:dyDescent="0.15">
      <c r="A41" s="18" t="s">
        <v>41</v>
      </c>
      <c r="B41" s="12">
        <v>63</v>
      </c>
      <c r="C41" s="12">
        <v>33</v>
      </c>
      <c r="D41" s="13">
        <v>-47.619045257568359</v>
      </c>
      <c r="E41" s="14">
        <v>509</v>
      </c>
      <c r="F41" s="12">
        <v>465</v>
      </c>
      <c r="G41" s="13">
        <v>-8.6444015502929688</v>
      </c>
    </row>
    <row r="42" spans="1:7" ht="14" x14ac:dyDescent="0.15">
      <c r="A42" s="18" t="s">
        <v>27</v>
      </c>
      <c r="B42" s="12">
        <v>460</v>
      </c>
      <c r="C42" s="12">
        <v>367</v>
      </c>
      <c r="D42" s="13">
        <v>-20.217388153076172</v>
      </c>
      <c r="E42" s="14">
        <v>6343</v>
      </c>
      <c r="F42" s="12">
        <v>6344</v>
      </c>
      <c r="G42" s="13">
        <v>1.5759468078613281E-2</v>
      </c>
    </row>
    <row r="43" spans="1:7" ht="14" x14ac:dyDescent="0.15">
      <c r="A43" s="17" t="s">
        <v>42</v>
      </c>
      <c r="B43" s="9">
        <v>1289</v>
      </c>
      <c r="C43" s="9">
        <v>1330</v>
      </c>
      <c r="D43" s="10">
        <v>3.1807661056518555</v>
      </c>
      <c r="E43" s="11">
        <v>18377</v>
      </c>
      <c r="F43" s="9">
        <v>18089</v>
      </c>
      <c r="G43" s="10">
        <v>-1.5671789646148682</v>
      </c>
    </row>
    <row r="44" spans="1:7" ht="14" x14ac:dyDescent="0.15">
      <c r="A44" s="18" t="s">
        <v>43</v>
      </c>
      <c r="B44" s="12">
        <v>1119</v>
      </c>
      <c r="C44" s="12">
        <v>1093</v>
      </c>
      <c r="D44" s="13">
        <v>-2.3235023021697998</v>
      </c>
      <c r="E44" s="14">
        <v>15882</v>
      </c>
      <c r="F44" s="12">
        <v>15385</v>
      </c>
      <c r="G44" s="13">
        <v>-3.1293272972106934</v>
      </c>
    </row>
    <row r="45" spans="1:7" ht="14" x14ac:dyDescent="0.15">
      <c r="A45" s="18" t="s">
        <v>44</v>
      </c>
      <c r="B45" s="12">
        <v>154</v>
      </c>
      <c r="C45" s="12">
        <v>223</v>
      </c>
      <c r="D45" s="13">
        <v>44.805191040039062</v>
      </c>
      <c r="E45" s="14">
        <v>2319</v>
      </c>
      <c r="F45" s="12">
        <v>2521</v>
      </c>
      <c r="G45" s="13">
        <v>8.7106466293334961</v>
      </c>
    </row>
    <row r="46" spans="1:7" ht="14" x14ac:dyDescent="0.15">
      <c r="A46" s="18" t="s">
        <v>27</v>
      </c>
      <c r="B46" s="12">
        <v>16</v>
      </c>
      <c r="C46" s="12">
        <v>14</v>
      </c>
      <c r="D46" s="13">
        <v>-12.5</v>
      </c>
      <c r="E46" s="14">
        <v>176</v>
      </c>
      <c r="F46" s="12">
        <v>183</v>
      </c>
      <c r="G46" s="13">
        <v>3.9772748947143555</v>
      </c>
    </row>
    <row r="47" spans="1:7" ht="14" x14ac:dyDescent="0.15">
      <c r="A47" s="17" t="s">
        <v>45</v>
      </c>
      <c r="B47" s="9">
        <v>679</v>
      </c>
      <c r="C47" s="9">
        <v>1268</v>
      </c>
      <c r="D47" s="10">
        <v>86.745216369628906</v>
      </c>
      <c r="E47" s="11">
        <v>11324</v>
      </c>
      <c r="F47" s="9">
        <v>16551</v>
      </c>
      <c r="G47" s="10">
        <v>46.158599853515625</v>
      </c>
    </row>
    <row r="48" spans="1:7" ht="14" x14ac:dyDescent="0.15">
      <c r="A48" s="18" t="s">
        <v>46</v>
      </c>
      <c r="B48" s="12">
        <v>465</v>
      </c>
      <c r="C48" s="12">
        <v>964</v>
      </c>
      <c r="D48" s="13">
        <v>107.31182098388672</v>
      </c>
      <c r="E48" s="14">
        <v>8415</v>
      </c>
      <c r="F48" s="12">
        <v>13598</v>
      </c>
      <c r="G48" s="13">
        <v>61.592399597167969</v>
      </c>
    </row>
    <row r="49" spans="1:7" ht="14" x14ac:dyDescent="0.15">
      <c r="A49" s="18" t="s">
        <v>27</v>
      </c>
      <c r="B49" s="12">
        <v>214</v>
      </c>
      <c r="C49" s="12">
        <v>304</v>
      </c>
      <c r="D49" s="13">
        <v>42.056072235107422</v>
      </c>
      <c r="E49" s="14">
        <v>2909</v>
      </c>
      <c r="F49" s="12">
        <v>2953</v>
      </c>
      <c r="G49" s="13">
        <v>1.5125513076782227</v>
      </c>
    </row>
    <row r="50" spans="1:7" ht="14" x14ac:dyDescent="0.15">
      <c r="A50" s="17" t="s">
        <v>47</v>
      </c>
      <c r="B50" s="9">
        <v>333</v>
      </c>
      <c r="C50" s="9">
        <v>524</v>
      </c>
      <c r="D50" s="10">
        <v>57.35736083984375</v>
      </c>
      <c r="E50" s="11">
        <v>6110</v>
      </c>
      <c r="F50" s="9">
        <v>5933</v>
      </c>
      <c r="G50" s="10">
        <v>-2.8968930244445801</v>
      </c>
    </row>
    <row r="51" spans="1:7" ht="14" x14ac:dyDescent="0.15">
      <c r="A51" s="18" t="s">
        <v>48</v>
      </c>
      <c r="B51" s="12">
        <v>43</v>
      </c>
      <c r="C51" s="12">
        <v>34</v>
      </c>
      <c r="D51" s="13">
        <v>-20.930231094360352</v>
      </c>
      <c r="E51" s="14">
        <v>585</v>
      </c>
      <c r="F51" s="12">
        <v>479</v>
      </c>
      <c r="G51" s="13">
        <v>-18.119657516479492</v>
      </c>
    </row>
    <row r="52" spans="1:7" ht="14" x14ac:dyDescent="0.15">
      <c r="A52" s="18" t="s">
        <v>49</v>
      </c>
      <c r="B52" s="12">
        <v>103</v>
      </c>
      <c r="C52" s="12">
        <v>295</v>
      </c>
      <c r="D52" s="13">
        <v>186.40776062011719</v>
      </c>
      <c r="E52" s="14">
        <v>2302</v>
      </c>
      <c r="F52" s="12">
        <v>2531</v>
      </c>
      <c r="G52" s="13">
        <v>9.9478721618652344</v>
      </c>
    </row>
    <row r="53" spans="1:7" ht="14" x14ac:dyDescent="0.15">
      <c r="A53" s="18" t="s">
        <v>50</v>
      </c>
      <c r="B53" s="12">
        <v>61</v>
      </c>
      <c r="C53" s="12">
        <v>66</v>
      </c>
      <c r="D53" s="13">
        <v>8.1967239379882812</v>
      </c>
      <c r="E53" s="14">
        <v>981</v>
      </c>
      <c r="F53" s="12">
        <v>1008</v>
      </c>
      <c r="G53" s="13">
        <v>2.7522921562194824</v>
      </c>
    </row>
    <row r="54" spans="1:7" ht="14" x14ac:dyDescent="0.15">
      <c r="A54" s="18" t="s">
        <v>51</v>
      </c>
      <c r="B54" s="12">
        <v>56</v>
      </c>
      <c r="C54" s="12">
        <v>31</v>
      </c>
      <c r="D54" s="13">
        <v>-44.642860412597656</v>
      </c>
      <c r="E54" s="14">
        <v>945</v>
      </c>
      <c r="F54" s="12">
        <v>602</v>
      </c>
      <c r="G54" s="13">
        <v>-36.296295166015625</v>
      </c>
    </row>
    <row r="55" spans="1:7" ht="14" x14ac:dyDescent="0.15">
      <c r="A55" s="18" t="s">
        <v>27</v>
      </c>
      <c r="B55" s="12">
        <v>70</v>
      </c>
      <c r="C55" s="12">
        <v>98</v>
      </c>
      <c r="D55" s="13">
        <v>39.999996185302734</v>
      </c>
      <c r="E55" s="14">
        <v>1297</v>
      </c>
      <c r="F55" s="12">
        <v>1313</v>
      </c>
      <c r="G55" s="13">
        <v>1.2336134910583496</v>
      </c>
    </row>
    <row r="56" spans="1:7" x14ac:dyDescent="0.15">
      <c r="A56" s="15"/>
      <c r="B56" s="15"/>
      <c r="C56" s="15"/>
      <c r="D56" s="15"/>
      <c r="E56" s="15"/>
      <c r="F56" s="15"/>
      <c r="G56" s="15"/>
    </row>
    <row r="57" spans="1:7" ht="14" customHeight="1" x14ac:dyDescent="0.15">
      <c r="A57" s="133" t="s">
        <v>52</v>
      </c>
      <c r="B57" s="134"/>
      <c r="C57" s="134"/>
      <c r="D57" s="134"/>
      <c r="E57" s="134"/>
      <c r="F57" s="134"/>
      <c r="G57" s="134"/>
    </row>
    <row r="58" spans="1:7" ht="14.25" customHeight="1" x14ac:dyDescent="0.15">
      <c r="A58" s="133" t="s">
        <v>53</v>
      </c>
      <c r="B58" s="134"/>
      <c r="C58" s="134"/>
      <c r="D58" s="134"/>
      <c r="E58" s="134"/>
      <c r="F58" s="134"/>
      <c r="G58" s="134"/>
    </row>
    <row r="59" spans="1:7" ht="14" customHeight="1" x14ac:dyDescent="0.15">
      <c r="A59" s="133" t="s">
        <v>54</v>
      </c>
      <c r="B59" s="134"/>
      <c r="C59" s="134"/>
      <c r="D59" s="134"/>
      <c r="E59" s="134"/>
      <c r="F59" s="134"/>
      <c r="G59" s="134"/>
    </row>
    <row r="60" spans="1:7" ht="14.25" customHeight="1" x14ac:dyDescent="0.15">
      <c r="A60" s="133" t="s">
        <v>55</v>
      </c>
      <c r="B60" s="134"/>
      <c r="C60" s="134"/>
      <c r="D60" s="134"/>
      <c r="E60" s="134"/>
      <c r="F60" s="134"/>
      <c r="G60" s="134"/>
    </row>
    <row r="61" spans="1:7" ht="14" customHeight="1" x14ac:dyDescent="0.15">
      <c r="A61" s="133" t="s">
        <v>56</v>
      </c>
      <c r="B61" s="134"/>
      <c r="C61" s="134"/>
      <c r="D61" s="134"/>
      <c r="E61" s="134"/>
      <c r="F61" s="134"/>
      <c r="G61" s="134"/>
    </row>
    <row r="62" spans="1:7" ht="65" customHeight="1" x14ac:dyDescent="0.15"/>
    <row r="63" spans="1:7" ht="409.5" hidden="1" customHeight="1" x14ac:dyDescent="0.15"/>
  </sheetData>
  <mergeCells count="14">
    <mergeCell ref="B6:D6"/>
    <mergeCell ref="E6:G6"/>
    <mergeCell ref="A1:G1"/>
    <mergeCell ref="A2:G2"/>
    <mergeCell ref="A3:G3"/>
    <mergeCell ref="A4:G4"/>
    <mergeCell ref="A5:G5"/>
    <mergeCell ref="A61:G61"/>
    <mergeCell ref="B7:D7"/>
    <mergeCell ref="E7:G7"/>
    <mergeCell ref="A57:G57"/>
    <mergeCell ref="A58:G58"/>
    <mergeCell ref="A59:G59"/>
    <mergeCell ref="A60:G60"/>
  </mergeCells>
  <phoneticPr fontId="0" type="noConversion"/>
  <pageMargins left="0.19685039370078741" right="0.19685039370078741" top="0.39370078740157483" bottom="0.39370078740157483" header="0.39370078740157483" footer="0.39370078740157483"/>
  <pageSetup paperSize="9" orientation="portrait" horizontalDpi="0" verticalDpi="0"/>
  <headerFooter alignWithMargins="0">
    <oddFooter>&amp;L&amp;C&amp;R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63"/>
  <sheetViews>
    <sheetView showGridLines="0" workbookViewId="0"/>
  </sheetViews>
  <sheetFormatPr baseColWidth="10" defaultColWidth="8.83203125" defaultRowHeight="13" x14ac:dyDescent="0.15"/>
  <cols>
    <col min="1" max="1" width="41.5" customWidth="1"/>
    <col min="2" max="4" width="10.33203125" customWidth="1"/>
    <col min="5" max="6" width="12.1640625" customWidth="1"/>
    <col min="7" max="7" width="10.33203125" customWidth="1"/>
    <col min="8" max="8" width="0" hidden="1" customWidth="1"/>
  </cols>
  <sheetData>
    <row r="1" spans="1:7" ht="14" customHeight="1" x14ac:dyDescent="0.15">
      <c r="A1" s="140" t="s">
        <v>0</v>
      </c>
      <c r="B1" s="134"/>
      <c r="C1" s="134"/>
      <c r="D1" s="134"/>
      <c r="E1" s="134"/>
      <c r="F1" s="134"/>
      <c r="G1" s="134"/>
    </row>
    <row r="2" spans="1:7" ht="14.25" customHeight="1" x14ac:dyDescent="0.15">
      <c r="A2" s="140" t="s">
        <v>1</v>
      </c>
      <c r="B2" s="134"/>
      <c r="C2" s="134"/>
      <c r="D2" s="134"/>
      <c r="E2" s="134"/>
      <c r="F2" s="134"/>
      <c r="G2" s="134"/>
    </row>
    <row r="3" spans="1:7" ht="14" customHeight="1" x14ac:dyDescent="0.15">
      <c r="A3" s="140" t="s">
        <v>68</v>
      </c>
      <c r="B3" s="134"/>
      <c r="C3" s="134"/>
      <c r="D3" s="134"/>
      <c r="E3" s="134"/>
      <c r="F3" s="134"/>
      <c r="G3" s="134"/>
    </row>
    <row r="4" spans="1:7" ht="14.25" customHeight="1" x14ac:dyDescent="0.15">
      <c r="A4" s="141" t="s">
        <v>3</v>
      </c>
      <c r="B4" s="134"/>
      <c r="C4" s="134"/>
      <c r="D4" s="134"/>
      <c r="E4" s="134"/>
      <c r="F4" s="134"/>
      <c r="G4" s="134"/>
    </row>
    <row r="5" spans="1:7" ht="14" customHeight="1" x14ac:dyDescent="0.15">
      <c r="A5" s="140"/>
      <c r="B5" s="134"/>
      <c r="C5" s="134"/>
      <c r="D5" s="134"/>
      <c r="E5" s="134"/>
      <c r="F5" s="134"/>
      <c r="G5" s="134"/>
    </row>
    <row r="6" spans="1:7" x14ac:dyDescent="0.15">
      <c r="A6" s="1"/>
      <c r="B6" s="137" t="s">
        <v>4</v>
      </c>
      <c r="C6" s="138"/>
      <c r="D6" s="139"/>
      <c r="E6" s="137" t="s">
        <v>5</v>
      </c>
      <c r="F6" s="138"/>
      <c r="G6" s="139"/>
    </row>
    <row r="7" spans="1:7" x14ac:dyDescent="0.15">
      <c r="A7" s="2"/>
      <c r="B7" s="135" t="s">
        <v>6</v>
      </c>
      <c r="C7" s="134"/>
      <c r="D7" s="136"/>
      <c r="E7" s="135" t="s">
        <v>7</v>
      </c>
      <c r="F7" s="134"/>
      <c r="G7" s="136"/>
    </row>
    <row r="8" spans="1:7" ht="28" x14ac:dyDescent="0.15">
      <c r="A8" s="3" t="s">
        <v>2</v>
      </c>
      <c r="B8" s="3">
        <v>2016</v>
      </c>
      <c r="C8" s="3">
        <v>2017</v>
      </c>
      <c r="D8" s="4" t="s">
        <v>8</v>
      </c>
      <c r="E8" s="5">
        <v>2016</v>
      </c>
      <c r="F8" s="3">
        <v>2017</v>
      </c>
      <c r="G8" s="4" t="s">
        <v>8</v>
      </c>
    </row>
    <row r="9" spans="1:7" ht="17" x14ac:dyDescent="0.15">
      <c r="A9" s="16" t="s">
        <v>9</v>
      </c>
      <c r="B9" s="6">
        <v>116300</v>
      </c>
      <c r="C9" s="6">
        <v>119584</v>
      </c>
      <c r="D9" s="7">
        <v>2.8237342834472656</v>
      </c>
      <c r="E9" s="8">
        <v>1704241</v>
      </c>
      <c r="F9" s="6">
        <v>1804276</v>
      </c>
      <c r="G9" s="7">
        <v>5.8697700500488281</v>
      </c>
    </row>
    <row r="10" spans="1:7" ht="14" x14ac:dyDescent="0.15">
      <c r="A10" s="17" t="s">
        <v>10</v>
      </c>
      <c r="B10" s="9">
        <v>27935</v>
      </c>
      <c r="C10" s="9">
        <v>27825</v>
      </c>
      <c r="D10" s="10">
        <v>-0.39377212524414062</v>
      </c>
      <c r="E10" s="11">
        <v>493879</v>
      </c>
      <c r="F10" s="9">
        <v>510066</v>
      </c>
      <c r="G10" s="10">
        <v>3.2775282859802246</v>
      </c>
    </row>
    <row r="11" spans="1:7" ht="14" x14ac:dyDescent="0.15">
      <c r="A11" s="18" t="s">
        <v>11</v>
      </c>
      <c r="B11" s="12">
        <v>475</v>
      </c>
      <c r="C11" s="12">
        <v>420</v>
      </c>
      <c r="D11" s="13">
        <v>-11.578947067260742</v>
      </c>
      <c r="E11" s="14">
        <v>7077</v>
      </c>
      <c r="F11" s="12">
        <v>7694</v>
      </c>
      <c r="G11" s="13">
        <v>8.7183837890625</v>
      </c>
    </row>
    <row r="12" spans="1:7" ht="14" x14ac:dyDescent="0.15">
      <c r="A12" s="18" t="s">
        <v>12</v>
      </c>
      <c r="B12" s="12">
        <v>310</v>
      </c>
      <c r="C12" s="12">
        <v>377</v>
      </c>
      <c r="D12" s="13">
        <v>21.612907409667969</v>
      </c>
      <c r="E12" s="14">
        <v>7913</v>
      </c>
      <c r="F12" s="12">
        <v>9191</v>
      </c>
      <c r="G12" s="13">
        <v>16.150642395019531</v>
      </c>
    </row>
    <row r="13" spans="1:7" ht="14" x14ac:dyDescent="0.15">
      <c r="A13" s="18" t="s">
        <v>13</v>
      </c>
      <c r="B13" s="12">
        <v>478</v>
      </c>
      <c r="C13" s="12">
        <v>534</v>
      </c>
      <c r="D13" s="13">
        <v>11.715483665466309</v>
      </c>
      <c r="E13" s="14">
        <v>8011</v>
      </c>
      <c r="F13" s="12">
        <v>7758</v>
      </c>
      <c r="G13" s="13">
        <v>-3.1581580638885498</v>
      </c>
    </row>
    <row r="14" spans="1:7" ht="14" x14ac:dyDescent="0.15">
      <c r="A14" s="18" t="s">
        <v>14</v>
      </c>
      <c r="B14" s="12">
        <v>251</v>
      </c>
      <c r="C14" s="12">
        <v>255</v>
      </c>
      <c r="D14" s="13">
        <v>1.593625545501709</v>
      </c>
      <c r="E14" s="14">
        <v>2638</v>
      </c>
      <c r="F14" s="12">
        <v>2496</v>
      </c>
      <c r="G14" s="13">
        <v>-5.3828659057617188</v>
      </c>
    </row>
    <row r="15" spans="1:7" ht="14" x14ac:dyDescent="0.15">
      <c r="A15" s="18" t="s">
        <v>15</v>
      </c>
      <c r="B15" s="12">
        <v>1515</v>
      </c>
      <c r="C15" s="12">
        <v>1899</v>
      </c>
      <c r="D15" s="13">
        <v>25.346529006958008</v>
      </c>
      <c r="E15" s="14">
        <v>29443</v>
      </c>
      <c r="F15" s="12">
        <v>30385</v>
      </c>
      <c r="G15" s="13">
        <v>3.1993985176086426</v>
      </c>
    </row>
    <row r="16" spans="1:7" ht="14" x14ac:dyDescent="0.15">
      <c r="A16" s="18" t="s">
        <v>16</v>
      </c>
      <c r="B16" s="12">
        <v>4450</v>
      </c>
      <c r="C16" s="12">
        <v>5282</v>
      </c>
      <c r="D16" s="13">
        <v>18.696630477905273</v>
      </c>
      <c r="E16" s="14">
        <v>85213</v>
      </c>
      <c r="F16" s="12">
        <v>98100</v>
      </c>
      <c r="G16" s="13">
        <v>15.123283386230469</v>
      </c>
    </row>
    <row r="17" spans="1:7" ht="14" x14ac:dyDescent="0.15">
      <c r="A17" s="18" t="s">
        <v>17</v>
      </c>
      <c r="B17" s="12">
        <v>148</v>
      </c>
      <c r="C17" s="12">
        <v>133</v>
      </c>
      <c r="D17" s="13">
        <v>-10.135137557983398</v>
      </c>
      <c r="E17" s="14">
        <v>1591</v>
      </c>
      <c r="F17" s="12">
        <v>1401</v>
      </c>
      <c r="G17" s="13">
        <v>-11.942172050476074</v>
      </c>
    </row>
    <row r="18" spans="1:7" ht="14" x14ac:dyDescent="0.15">
      <c r="A18" s="18" t="s">
        <v>18</v>
      </c>
      <c r="B18" s="12">
        <v>771</v>
      </c>
      <c r="C18" s="12">
        <v>746</v>
      </c>
      <c r="D18" s="13">
        <v>-3.2425403594970703</v>
      </c>
      <c r="E18" s="14">
        <v>11918</v>
      </c>
      <c r="F18" s="12">
        <v>10159</v>
      </c>
      <c r="G18" s="13">
        <v>-14.759188652038574</v>
      </c>
    </row>
    <row r="19" spans="1:7" ht="14" x14ac:dyDescent="0.15">
      <c r="A19" s="18" t="s">
        <v>19</v>
      </c>
      <c r="B19" s="12">
        <v>1076</v>
      </c>
      <c r="C19" s="12">
        <v>1046</v>
      </c>
      <c r="D19" s="13">
        <v>-2.7881026268005371</v>
      </c>
      <c r="E19" s="14">
        <v>14101</v>
      </c>
      <c r="F19" s="12">
        <v>14521</v>
      </c>
      <c r="G19" s="13">
        <v>2.978515625</v>
      </c>
    </row>
    <row r="20" spans="1:7" ht="14" x14ac:dyDescent="0.15">
      <c r="A20" s="18" t="s">
        <v>20</v>
      </c>
      <c r="B20" s="12">
        <v>1560</v>
      </c>
      <c r="C20" s="12">
        <v>1426</v>
      </c>
      <c r="D20" s="13">
        <v>-8.5897445678710938</v>
      </c>
      <c r="E20" s="14">
        <v>31379</v>
      </c>
      <c r="F20" s="12">
        <v>31411</v>
      </c>
      <c r="G20" s="13">
        <v>0.10198354721069336</v>
      </c>
    </row>
    <row r="21" spans="1:7" ht="14" x14ac:dyDescent="0.15">
      <c r="A21" s="18" t="s">
        <v>21</v>
      </c>
      <c r="B21" s="12">
        <v>287</v>
      </c>
      <c r="C21" s="12">
        <v>296</v>
      </c>
      <c r="D21" s="13">
        <v>3.1358838081359863</v>
      </c>
      <c r="E21" s="14">
        <v>4251</v>
      </c>
      <c r="F21" s="12">
        <v>4233</v>
      </c>
      <c r="G21" s="13">
        <v>-0.423431396484375</v>
      </c>
    </row>
    <row r="22" spans="1:7" ht="14" x14ac:dyDescent="0.15">
      <c r="A22" s="18" t="s">
        <v>22</v>
      </c>
      <c r="B22" s="12">
        <v>155</v>
      </c>
      <c r="C22" s="12">
        <v>169</v>
      </c>
      <c r="D22" s="13">
        <v>9.0322608947753906</v>
      </c>
      <c r="E22" s="14">
        <v>2462</v>
      </c>
      <c r="F22" s="12">
        <v>2736</v>
      </c>
      <c r="G22" s="13">
        <v>11.129164695739746</v>
      </c>
    </row>
    <row r="23" spans="1:7" ht="14" x14ac:dyDescent="0.15">
      <c r="A23" s="18" t="s">
        <v>23</v>
      </c>
      <c r="B23" s="12">
        <v>624</v>
      </c>
      <c r="C23" s="12">
        <v>721</v>
      </c>
      <c r="D23" s="13">
        <v>15.544867515563965</v>
      </c>
      <c r="E23" s="14">
        <v>12281</v>
      </c>
      <c r="F23" s="12">
        <v>12511</v>
      </c>
      <c r="G23" s="13">
        <v>1.8728137016296387</v>
      </c>
    </row>
    <row r="24" spans="1:7" ht="14" x14ac:dyDescent="0.15">
      <c r="A24" s="18" t="s">
        <v>24</v>
      </c>
      <c r="B24" s="12">
        <v>763</v>
      </c>
      <c r="C24" s="12">
        <v>596</v>
      </c>
      <c r="D24" s="13">
        <v>-21.887285232543945</v>
      </c>
      <c r="E24" s="14">
        <v>8335</v>
      </c>
      <c r="F24" s="12">
        <v>7973</v>
      </c>
      <c r="G24" s="13">
        <v>-4.3431339263916016</v>
      </c>
    </row>
    <row r="25" spans="1:7" ht="14" x14ac:dyDescent="0.15">
      <c r="A25" s="18" t="s">
        <v>25</v>
      </c>
      <c r="B25" s="12">
        <v>1095</v>
      </c>
      <c r="C25" s="12">
        <v>1242</v>
      </c>
      <c r="D25" s="13">
        <v>13.42465877532959</v>
      </c>
      <c r="E25" s="14">
        <v>29410</v>
      </c>
      <c r="F25" s="12">
        <v>29101</v>
      </c>
      <c r="G25" s="13">
        <v>-1.0506629943847656</v>
      </c>
    </row>
    <row r="26" spans="1:7" ht="14" x14ac:dyDescent="0.15">
      <c r="A26" s="18" t="s">
        <v>26</v>
      </c>
      <c r="B26" s="12">
        <v>12009</v>
      </c>
      <c r="C26" s="12">
        <v>10511</v>
      </c>
      <c r="D26" s="13">
        <v>-12.473976135253906</v>
      </c>
      <c r="E26" s="14">
        <v>208785</v>
      </c>
      <c r="F26" s="12">
        <v>211584</v>
      </c>
      <c r="G26" s="13">
        <v>1.3406157493591309</v>
      </c>
    </row>
    <row r="27" spans="1:7" ht="14" x14ac:dyDescent="0.15">
      <c r="A27" s="18" t="s">
        <v>27</v>
      </c>
      <c r="B27" s="12">
        <v>1968</v>
      </c>
      <c r="C27" s="12">
        <v>2172</v>
      </c>
      <c r="D27" s="13">
        <v>10.365856170654297</v>
      </c>
      <c r="E27" s="14">
        <v>29071</v>
      </c>
      <c r="F27" s="12">
        <v>28812</v>
      </c>
      <c r="G27" s="13">
        <v>-0.89092254638671875</v>
      </c>
    </row>
    <row r="28" spans="1:7" ht="14" x14ac:dyDescent="0.15">
      <c r="A28" s="17" t="s">
        <v>28</v>
      </c>
      <c r="B28" s="9">
        <v>691</v>
      </c>
      <c r="C28" s="9">
        <v>735</v>
      </c>
      <c r="D28" s="10">
        <v>6.3675880432128906</v>
      </c>
      <c r="E28" s="11">
        <v>10462</v>
      </c>
      <c r="F28" s="9">
        <v>10291</v>
      </c>
      <c r="G28" s="10">
        <v>-1.6344845294952393</v>
      </c>
    </row>
    <row r="29" spans="1:7" ht="14" x14ac:dyDescent="0.15">
      <c r="A29" s="17" t="s">
        <v>29</v>
      </c>
      <c r="B29" s="9">
        <v>65961</v>
      </c>
      <c r="C29" s="9">
        <v>68195</v>
      </c>
      <c r="D29" s="10">
        <v>3.3868551254272461</v>
      </c>
      <c r="E29" s="11">
        <v>831593</v>
      </c>
      <c r="F29" s="9">
        <v>854525</v>
      </c>
      <c r="G29" s="10">
        <v>2.7575969696044922</v>
      </c>
    </row>
    <row r="30" spans="1:7" ht="14" x14ac:dyDescent="0.15">
      <c r="A30" s="18" t="s">
        <v>30</v>
      </c>
      <c r="B30" s="12">
        <v>20131</v>
      </c>
      <c r="C30" s="12">
        <v>21342</v>
      </c>
      <c r="D30" s="13">
        <v>6.0155987739562988</v>
      </c>
      <c r="E30" s="14">
        <v>284421</v>
      </c>
      <c r="F30" s="12">
        <v>301951</v>
      </c>
      <c r="G30" s="13">
        <v>6.1633944511413574</v>
      </c>
    </row>
    <row r="31" spans="1:7" ht="14" x14ac:dyDescent="0.15">
      <c r="A31" s="18" t="s">
        <v>31</v>
      </c>
      <c r="B31" s="12">
        <v>7449</v>
      </c>
      <c r="C31" s="12">
        <v>7177</v>
      </c>
      <c r="D31" s="13">
        <v>-3.6514997482299805</v>
      </c>
      <c r="E31" s="14">
        <v>57126</v>
      </c>
      <c r="F31" s="12">
        <v>57675</v>
      </c>
      <c r="G31" s="13">
        <v>0.9610295295715332</v>
      </c>
    </row>
    <row r="32" spans="1:7" ht="14" x14ac:dyDescent="0.15">
      <c r="A32" s="18" t="s">
        <v>32</v>
      </c>
      <c r="B32" s="12">
        <v>5450</v>
      </c>
      <c r="C32" s="12">
        <v>4187</v>
      </c>
      <c r="D32" s="13">
        <v>-23.174308776855469</v>
      </c>
      <c r="E32" s="14">
        <v>82668</v>
      </c>
      <c r="F32" s="12">
        <v>80316</v>
      </c>
      <c r="G32" s="13">
        <v>-2.8451144695281982</v>
      </c>
    </row>
    <row r="33" spans="1:7" ht="14" x14ac:dyDescent="0.15">
      <c r="A33" s="18" t="s">
        <v>33</v>
      </c>
      <c r="B33" s="12">
        <v>3745</v>
      </c>
      <c r="C33" s="12">
        <v>2748</v>
      </c>
      <c r="D33" s="13">
        <v>-26.622163772583008</v>
      </c>
      <c r="E33" s="14">
        <v>62397</v>
      </c>
      <c r="F33" s="12">
        <v>61109</v>
      </c>
      <c r="G33" s="13">
        <v>-2.064204216003418</v>
      </c>
    </row>
    <row r="34" spans="1:7" ht="14" x14ac:dyDescent="0.15">
      <c r="A34" s="18" t="s">
        <v>34</v>
      </c>
      <c r="B34" s="12">
        <v>382</v>
      </c>
      <c r="C34" s="12">
        <v>515</v>
      </c>
      <c r="D34" s="13">
        <v>34.816753387451172</v>
      </c>
      <c r="E34" s="14">
        <v>10475</v>
      </c>
      <c r="F34" s="12">
        <v>11826</v>
      </c>
      <c r="G34" s="13">
        <v>12.897372245788574</v>
      </c>
    </row>
    <row r="35" spans="1:7" ht="14" x14ac:dyDescent="0.15">
      <c r="A35" s="18" t="s">
        <v>35</v>
      </c>
      <c r="B35" s="12">
        <v>363</v>
      </c>
      <c r="C35" s="12">
        <v>438</v>
      </c>
      <c r="D35" s="13">
        <v>20.661151885986328</v>
      </c>
      <c r="E35" s="14">
        <v>6593</v>
      </c>
      <c r="F35" s="12">
        <v>7190</v>
      </c>
      <c r="G35" s="13">
        <v>9.0550537109375</v>
      </c>
    </row>
    <row r="36" spans="1:7" ht="14" x14ac:dyDescent="0.15">
      <c r="A36" s="18" t="s">
        <v>36</v>
      </c>
      <c r="B36" s="12">
        <v>16106</v>
      </c>
      <c r="C36" s="12">
        <v>16485</v>
      </c>
      <c r="D36" s="13">
        <v>2.3531556129455566</v>
      </c>
      <c r="E36" s="14">
        <v>135247</v>
      </c>
      <c r="F36" s="12">
        <v>140715</v>
      </c>
      <c r="G36" s="13">
        <v>4.042971134185791</v>
      </c>
    </row>
    <row r="37" spans="1:7" ht="14" x14ac:dyDescent="0.15">
      <c r="A37" s="18" t="s">
        <v>37</v>
      </c>
      <c r="B37" s="12">
        <v>6367</v>
      </c>
      <c r="C37" s="12">
        <v>8271</v>
      </c>
      <c r="D37" s="13">
        <v>29.904197692871094</v>
      </c>
      <c r="E37" s="14">
        <v>97511</v>
      </c>
      <c r="F37" s="12">
        <v>98201</v>
      </c>
      <c r="G37" s="13">
        <v>0.70761442184448242</v>
      </c>
    </row>
    <row r="38" spans="1:7" ht="14" x14ac:dyDescent="0.15">
      <c r="A38" s="18" t="s">
        <v>38</v>
      </c>
      <c r="B38" s="12">
        <v>313</v>
      </c>
      <c r="C38" s="12">
        <v>434</v>
      </c>
      <c r="D38" s="13">
        <v>38.65814208984375</v>
      </c>
      <c r="E38" s="14">
        <v>6229</v>
      </c>
      <c r="F38" s="12">
        <v>6819</v>
      </c>
      <c r="G38" s="13">
        <v>9.4718217849731445</v>
      </c>
    </row>
    <row r="39" spans="1:7" ht="14" x14ac:dyDescent="0.15">
      <c r="A39" s="18" t="s">
        <v>39</v>
      </c>
      <c r="B39" s="12">
        <v>2872</v>
      </c>
      <c r="C39" s="12">
        <v>3249</v>
      </c>
      <c r="D39" s="13">
        <v>13.126743316650391</v>
      </c>
      <c r="E39" s="14">
        <v>39737</v>
      </c>
      <c r="F39" s="12">
        <v>39905</v>
      </c>
      <c r="G39" s="13">
        <v>0.4227757453918457</v>
      </c>
    </row>
    <row r="40" spans="1:7" ht="14" x14ac:dyDescent="0.15">
      <c r="A40" s="18" t="s">
        <v>40</v>
      </c>
      <c r="B40" s="12">
        <v>626</v>
      </c>
      <c r="C40" s="12">
        <v>837</v>
      </c>
      <c r="D40" s="13">
        <v>33.706069946289062</v>
      </c>
      <c r="E40" s="14">
        <v>14668</v>
      </c>
      <c r="F40" s="12">
        <v>15139</v>
      </c>
      <c r="G40" s="13">
        <v>3.2110691070556641</v>
      </c>
    </row>
    <row r="41" spans="1:7" ht="14" x14ac:dyDescent="0.15">
      <c r="A41" s="18" t="s">
        <v>41</v>
      </c>
      <c r="B41" s="12">
        <v>535</v>
      </c>
      <c r="C41" s="12">
        <v>681</v>
      </c>
      <c r="D41" s="13">
        <v>27.289724349975586</v>
      </c>
      <c r="E41" s="14">
        <v>9145</v>
      </c>
      <c r="F41" s="12">
        <v>8464</v>
      </c>
      <c r="G41" s="13">
        <v>-7.4466943740844727</v>
      </c>
    </row>
    <row r="42" spans="1:7" ht="14" x14ac:dyDescent="0.15">
      <c r="A42" s="18" t="s">
        <v>27</v>
      </c>
      <c r="B42" s="12">
        <v>1622</v>
      </c>
      <c r="C42" s="12">
        <v>1831</v>
      </c>
      <c r="D42" s="13">
        <v>12.885332107543945</v>
      </c>
      <c r="E42" s="14">
        <v>25376</v>
      </c>
      <c r="F42" s="12">
        <v>25215</v>
      </c>
      <c r="G42" s="13">
        <v>-0.63445568084716797</v>
      </c>
    </row>
    <row r="43" spans="1:7" ht="14" x14ac:dyDescent="0.15">
      <c r="A43" s="17" t="s">
        <v>42</v>
      </c>
      <c r="B43" s="9">
        <v>13317</v>
      </c>
      <c r="C43" s="9">
        <v>14998</v>
      </c>
      <c r="D43" s="10">
        <v>12.622964859008789</v>
      </c>
      <c r="E43" s="11">
        <v>229745</v>
      </c>
      <c r="F43" s="9">
        <v>271607</v>
      </c>
      <c r="G43" s="10">
        <v>18.2210693359375</v>
      </c>
    </row>
    <row r="44" spans="1:7" ht="14" x14ac:dyDescent="0.15">
      <c r="A44" s="18" t="s">
        <v>43</v>
      </c>
      <c r="B44" s="12">
        <v>11201</v>
      </c>
      <c r="C44" s="12">
        <v>12416</v>
      </c>
      <c r="D44" s="13">
        <v>10.847246170043945</v>
      </c>
      <c r="E44" s="14">
        <v>188236</v>
      </c>
      <c r="F44" s="12">
        <v>229177</v>
      </c>
      <c r="G44" s="13">
        <v>21.74983024597168</v>
      </c>
    </row>
    <row r="45" spans="1:7" ht="14" x14ac:dyDescent="0.15">
      <c r="A45" s="18" t="s">
        <v>44</v>
      </c>
      <c r="B45" s="12">
        <v>2027</v>
      </c>
      <c r="C45" s="12">
        <v>2496</v>
      </c>
      <c r="D45" s="13">
        <v>23.137641906738281</v>
      </c>
      <c r="E45" s="14">
        <v>39949</v>
      </c>
      <c r="F45" s="12">
        <v>41058</v>
      </c>
      <c r="G45" s="13">
        <v>2.776038646697998</v>
      </c>
    </row>
    <row r="46" spans="1:7" ht="14" x14ac:dyDescent="0.15">
      <c r="A46" s="18" t="s">
        <v>27</v>
      </c>
      <c r="B46" s="12">
        <v>89</v>
      </c>
      <c r="C46" s="12">
        <v>86</v>
      </c>
      <c r="D46" s="13">
        <v>-3.3707857131958008</v>
      </c>
      <c r="E46" s="14">
        <v>1560</v>
      </c>
      <c r="F46" s="12">
        <v>1372</v>
      </c>
      <c r="G46" s="13">
        <v>-12.051284790039062</v>
      </c>
    </row>
    <row r="47" spans="1:7" ht="14" x14ac:dyDescent="0.15">
      <c r="A47" s="17" t="s">
        <v>45</v>
      </c>
      <c r="B47" s="9">
        <v>6799</v>
      </c>
      <c r="C47" s="9">
        <v>5510</v>
      </c>
      <c r="D47" s="10">
        <v>-18.958669662475586</v>
      </c>
      <c r="E47" s="11">
        <v>109067</v>
      </c>
      <c r="F47" s="9">
        <v>126878</v>
      </c>
      <c r="G47" s="10">
        <v>16.330326080322266</v>
      </c>
    </row>
    <row r="48" spans="1:7" ht="14" x14ac:dyDescent="0.15">
      <c r="A48" s="18" t="s">
        <v>46</v>
      </c>
      <c r="B48" s="12">
        <v>6175</v>
      </c>
      <c r="C48" s="12">
        <v>5010</v>
      </c>
      <c r="D48" s="13">
        <v>-18.866395950317383</v>
      </c>
      <c r="E48" s="14">
        <v>98662</v>
      </c>
      <c r="F48" s="12">
        <v>117579</v>
      </c>
      <c r="G48" s="13">
        <v>19.173538208007812</v>
      </c>
    </row>
    <row r="49" spans="1:7" ht="14" x14ac:dyDescent="0.15">
      <c r="A49" s="18" t="s">
        <v>27</v>
      </c>
      <c r="B49" s="12">
        <v>624</v>
      </c>
      <c r="C49" s="12">
        <v>500</v>
      </c>
      <c r="D49" s="13">
        <v>-19.871795654296875</v>
      </c>
      <c r="E49" s="14">
        <v>10405</v>
      </c>
      <c r="F49" s="12">
        <v>9299</v>
      </c>
      <c r="G49" s="13">
        <v>-10.629505157470703</v>
      </c>
    </row>
    <row r="50" spans="1:7" ht="14" x14ac:dyDescent="0.15">
      <c r="A50" s="17" t="s">
        <v>47</v>
      </c>
      <c r="B50" s="9">
        <v>1597</v>
      </c>
      <c r="C50" s="9">
        <v>2321</v>
      </c>
      <c r="D50" s="10">
        <v>45.335006713867188</v>
      </c>
      <c r="E50" s="11">
        <v>29495</v>
      </c>
      <c r="F50" s="9">
        <v>30909</v>
      </c>
      <c r="G50" s="10">
        <v>4.7940373420715332</v>
      </c>
    </row>
    <row r="51" spans="1:7" ht="14" x14ac:dyDescent="0.15">
      <c r="A51" s="18" t="s">
        <v>48</v>
      </c>
      <c r="B51" s="12">
        <v>118</v>
      </c>
      <c r="C51" s="12">
        <v>199</v>
      </c>
      <c r="D51" s="13">
        <v>68.644073486328125</v>
      </c>
      <c r="E51" s="14">
        <v>2990</v>
      </c>
      <c r="F51" s="12">
        <v>2452</v>
      </c>
      <c r="G51" s="13">
        <v>-17.993312835693359</v>
      </c>
    </row>
    <row r="52" spans="1:7" ht="14" x14ac:dyDescent="0.15">
      <c r="A52" s="18" t="s">
        <v>49</v>
      </c>
      <c r="B52" s="12">
        <v>783</v>
      </c>
      <c r="C52" s="12">
        <v>1327</v>
      </c>
      <c r="D52" s="13">
        <v>69.47637939453125</v>
      </c>
      <c r="E52" s="14">
        <v>14943</v>
      </c>
      <c r="F52" s="12">
        <v>17276</v>
      </c>
      <c r="G52" s="13">
        <v>15.612661361694336</v>
      </c>
    </row>
    <row r="53" spans="1:7" ht="14" x14ac:dyDescent="0.15">
      <c r="A53" s="18" t="s">
        <v>50</v>
      </c>
      <c r="B53" s="12">
        <v>160</v>
      </c>
      <c r="C53" s="12">
        <v>154</v>
      </c>
      <c r="D53" s="13">
        <v>-3.750002384185791</v>
      </c>
      <c r="E53" s="14">
        <v>3310</v>
      </c>
      <c r="F53" s="12">
        <v>3025</v>
      </c>
      <c r="G53" s="13">
        <v>-8.6102724075317383</v>
      </c>
    </row>
    <row r="54" spans="1:7" ht="14" x14ac:dyDescent="0.15">
      <c r="A54" s="18" t="s">
        <v>51</v>
      </c>
      <c r="B54" s="12">
        <v>88</v>
      </c>
      <c r="C54" s="12">
        <v>69</v>
      </c>
      <c r="D54" s="13">
        <v>-21.590906143188477</v>
      </c>
      <c r="E54" s="14">
        <v>1193</v>
      </c>
      <c r="F54" s="12">
        <v>1022</v>
      </c>
      <c r="G54" s="13">
        <v>-14.333611488342285</v>
      </c>
    </row>
    <row r="55" spans="1:7" ht="14" x14ac:dyDescent="0.15">
      <c r="A55" s="18" t="s">
        <v>27</v>
      </c>
      <c r="B55" s="12">
        <v>448</v>
      </c>
      <c r="C55" s="12">
        <v>572</v>
      </c>
      <c r="D55" s="13">
        <v>27.678573608398438</v>
      </c>
      <c r="E55" s="14">
        <v>7059</v>
      </c>
      <c r="F55" s="12">
        <v>7134</v>
      </c>
      <c r="G55" s="13">
        <v>1.062476634979248</v>
      </c>
    </row>
    <row r="56" spans="1:7" x14ac:dyDescent="0.15">
      <c r="A56" s="15"/>
      <c r="B56" s="15"/>
      <c r="C56" s="15"/>
      <c r="D56" s="15"/>
      <c r="E56" s="15"/>
      <c r="F56" s="15"/>
      <c r="G56" s="15"/>
    </row>
    <row r="57" spans="1:7" ht="14" customHeight="1" x14ac:dyDescent="0.15">
      <c r="A57" s="133" t="s">
        <v>52</v>
      </c>
      <c r="B57" s="134"/>
      <c r="C57" s="134"/>
      <c r="D57" s="134"/>
      <c r="E57" s="134"/>
      <c r="F57" s="134"/>
      <c r="G57" s="134"/>
    </row>
    <row r="58" spans="1:7" ht="14.25" customHeight="1" x14ac:dyDescent="0.15">
      <c r="A58" s="133" t="s">
        <v>53</v>
      </c>
      <c r="B58" s="134"/>
      <c r="C58" s="134"/>
      <c r="D58" s="134"/>
      <c r="E58" s="134"/>
      <c r="F58" s="134"/>
      <c r="G58" s="134"/>
    </row>
    <row r="59" spans="1:7" ht="14" customHeight="1" x14ac:dyDescent="0.15">
      <c r="A59" s="133" t="s">
        <v>54</v>
      </c>
      <c r="B59" s="134"/>
      <c r="C59" s="134"/>
      <c r="D59" s="134"/>
      <c r="E59" s="134"/>
      <c r="F59" s="134"/>
      <c r="G59" s="134"/>
    </row>
    <row r="60" spans="1:7" ht="14.25" customHeight="1" x14ac:dyDescent="0.15">
      <c r="A60" s="133" t="s">
        <v>55</v>
      </c>
      <c r="B60" s="134"/>
      <c r="C60" s="134"/>
      <c r="D60" s="134"/>
      <c r="E60" s="134"/>
      <c r="F60" s="134"/>
      <c r="G60" s="134"/>
    </row>
    <row r="61" spans="1:7" ht="14" customHeight="1" x14ac:dyDescent="0.15">
      <c r="A61" s="133" t="s">
        <v>56</v>
      </c>
      <c r="B61" s="134"/>
      <c r="C61" s="134"/>
      <c r="D61" s="134"/>
      <c r="E61" s="134"/>
      <c r="F61" s="134"/>
      <c r="G61" s="134"/>
    </row>
    <row r="62" spans="1:7" ht="65" customHeight="1" x14ac:dyDescent="0.15"/>
    <row r="63" spans="1:7" ht="409.5" hidden="1" customHeight="1" x14ac:dyDescent="0.15"/>
  </sheetData>
  <mergeCells count="14">
    <mergeCell ref="B6:D6"/>
    <mergeCell ref="E6:G6"/>
    <mergeCell ref="A1:G1"/>
    <mergeCell ref="A2:G2"/>
    <mergeCell ref="A3:G3"/>
    <mergeCell ref="A4:G4"/>
    <mergeCell ref="A5:G5"/>
    <mergeCell ref="A61:G61"/>
    <mergeCell ref="B7:D7"/>
    <mergeCell ref="E7:G7"/>
    <mergeCell ref="A57:G57"/>
    <mergeCell ref="A58:G58"/>
    <mergeCell ref="A59:G59"/>
    <mergeCell ref="A60:G60"/>
  </mergeCells>
  <phoneticPr fontId="0" type="noConversion"/>
  <pageMargins left="0.19685039370078741" right="0.19685039370078741" top="0.39370078740157483" bottom="0.39370078740157483" header="0.39370078740157483" footer="0.39370078740157483"/>
  <pageSetup paperSize="9" orientation="portrait" horizontalDpi="0" verticalDpi="0"/>
  <headerFooter alignWithMargins="0">
    <oddFooter>&amp;L&amp;C&amp;R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63"/>
  <sheetViews>
    <sheetView showGridLines="0" workbookViewId="0"/>
  </sheetViews>
  <sheetFormatPr baseColWidth="10" defaultColWidth="8.83203125" defaultRowHeight="13" x14ac:dyDescent="0.15"/>
  <cols>
    <col min="1" max="1" width="41.5" customWidth="1"/>
    <col min="2" max="4" width="10.33203125" customWidth="1"/>
    <col min="5" max="6" width="12.1640625" customWidth="1"/>
    <col min="7" max="7" width="10.33203125" customWidth="1"/>
    <col min="8" max="8" width="0" hidden="1" customWidth="1"/>
  </cols>
  <sheetData>
    <row r="1" spans="1:7" ht="14" customHeight="1" x14ac:dyDescent="0.15">
      <c r="A1" s="140" t="s">
        <v>0</v>
      </c>
      <c r="B1" s="134"/>
      <c r="C1" s="134"/>
      <c r="D1" s="134"/>
      <c r="E1" s="134"/>
      <c r="F1" s="134"/>
      <c r="G1" s="134"/>
    </row>
    <row r="2" spans="1:7" ht="14.25" customHeight="1" x14ac:dyDescent="0.15">
      <c r="A2" s="140" t="s">
        <v>1</v>
      </c>
      <c r="B2" s="134"/>
      <c r="C2" s="134"/>
      <c r="D2" s="134"/>
      <c r="E2" s="134"/>
      <c r="F2" s="134"/>
      <c r="G2" s="134"/>
    </row>
    <row r="3" spans="1:7" ht="14" customHeight="1" x14ac:dyDescent="0.15">
      <c r="A3" s="140" t="s">
        <v>69</v>
      </c>
      <c r="B3" s="134"/>
      <c r="C3" s="134"/>
      <c r="D3" s="134"/>
      <c r="E3" s="134"/>
      <c r="F3" s="134"/>
      <c r="G3" s="134"/>
    </row>
    <row r="4" spans="1:7" ht="14.25" customHeight="1" x14ac:dyDescent="0.15">
      <c r="A4" s="141" t="s">
        <v>3</v>
      </c>
      <c r="B4" s="134"/>
      <c r="C4" s="134"/>
      <c r="D4" s="134"/>
      <c r="E4" s="134"/>
      <c r="F4" s="134"/>
      <c r="G4" s="134"/>
    </row>
    <row r="5" spans="1:7" ht="14" customHeight="1" x14ac:dyDescent="0.15">
      <c r="A5" s="140"/>
      <c r="B5" s="134"/>
      <c r="C5" s="134"/>
      <c r="D5" s="134"/>
      <c r="E5" s="134"/>
      <c r="F5" s="134"/>
      <c r="G5" s="134"/>
    </row>
    <row r="6" spans="1:7" x14ac:dyDescent="0.15">
      <c r="A6" s="1"/>
      <c r="B6" s="137" t="s">
        <v>4</v>
      </c>
      <c r="C6" s="138"/>
      <c r="D6" s="139"/>
      <c r="E6" s="137" t="s">
        <v>5</v>
      </c>
      <c r="F6" s="138"/>
      <c r="G6" s="139"/>
    </row>
    <row r="7" spans="1:7" x14ac:dyDescent="0.15">
      <c r="A7" s="2"/>
      <c r="B7" s="135" t="s">
        <v>6</v>
      </c>
      <c r="C7" s="134"/>
      <c r="D7" s="136"/>
      <c r="E7" s="135" t="s">
        <v>7</v>
      </c>
      <c r="F7" s="134"/>
      <c r="G7" s="136"/>
    </row>
    <row r="8" spans="1:7" ht="28" x14ac:dyDescent="0.15">
      <c r="A8" s="3" t="s">
        <v>2</v>
      </c>
      <c r="B8" s="3">
        <v>2016</v>
      </c>
      <c r="C8" s="3">
        <v>2017</v>
      </c>
      <c r="D8" s="4" t="s">
        <v>8</v>
      </c>
      <c r="E8" s="5">
        <v>2016</v>
      </c>
      <c r="F8" s="3">
        <v>2017</v>
      </c>
      <c r="G8" s="4" t="s">
        <v>8</v>
      </c>
    </row>
    <row r="9" spans="1:7" ht="17" x14ac:dyDescent="0.15">
      <c r="A9" s="16" t="s">
        <v>9</v>
      </c>
      <c r="B9" s="6">
        <v>208</v>
      </c>
      <c r="C9" s="6">
        <v>253</v>
      </c>
      <c r="D9" s="7">
        <v>21.634614944458008</v>
      </c>
      <c r="E9" s="8">
        <v>19459</v>
      </c>
      <c r="F9" s="6">
        <v>20269</v>
      </c>
      <c r="G9" s="7">
        <v>4.16259765625</v>
      </c>
    </row>
    <row r="10" spans="1:7" ht="14" x14ac:dyDescent="0.15">
      <c r="A10" s="17" t="s">
        <v>10</v>
      </c>
      <c r="B10" s="9">
        <v>142</v>
      </c>
      <c r="C10" s="9">
        <v>170</v>
      </c>
      <c r="D10" s="10">
        <v>19.718313217163086</v>
      </c>
      <c r="E10" s="11">
        <v>16394</v>
      </c>
      <c r="F10" s="9">
        <v>16630</v>
      </c>
      <c r="G10" s="10">
        <v>1.4395475387573242</v>
      </c>
    </row>
    <row r="11" spans="1:7" ht="14" x14ac:dyDescent="0.15">
      <c r="A11" s="18" t="s">
        <v>11</v>
      </c>
      <c r="B11" s="12">
        <v>2</v>
      </c>
      <c r="C11" s="12">
        <v>2</v>
      </c>
      <c r="D11" s="19" t="s">
        <v>59</v>
      </c>
      <c r="E11" s="14">
        <v>634</v>
      </c>
      <c r="F11" s="12">
        <v>584</v>
      </c>
      <c r="G11" s="13">
        <v>-7.8864336013793945</v>
      </c>
    </row>
    <row r="12" spans="1:7" ht="14" x14ac:dyDescent="0.15">
      <c r="A12" s="18" t="s">
        <v>12</v>
      </c>
      <c r="B12" s="12">
        <v>1</v>
      </c>
      <c r="C12" s="12">
        <v>0</v>
      </c>
      <c r="D12" s="13">
        <v>-100</v>
      </c>
      <c r="E12" s="14">
        <v>258</v>
      </c>
      <c r="F12" s="12">
        <v>258</v>
      </c>
      <c r="G12" s="19" t="s">
        <v>59</v>
      </c>
    </row>
    <row r="13" spans="1:7" ht="14" x14ac:dyDescent="0.15">
      <c r="A13" s="18" t="s">
        <v>13</v>
      </c>
      <c r="B13" s="12">
        <v>1</v>
      </c>
      <c r="C13" s="12">
        <v>2</v>
      </c>
      <c r="D13" s="13">
        <v>100</v>
      </c>
      <c r="E13" s="14">
        <v>95</v>
      </c>
      <c r="F13" s="12">
        <v>90</v>
      </c>
      <c r="G13" s="13">
        <v>-5.2631559371948242</v>
      </c>
    </row>
    <row r="14" spans="1:7" ht="14" x14ac:dyDescent="0.15">
      <c r="A14" s="18" t="s">
        <v>14</v>
      </c>
      <c r="B14" s="12">
        <v>0</v>
      </c>
      <c r="C14" s="12">
        <v>3</v>
      </c>
      <c r="D14" s="19" t="s">
        <v>58</v>
      </c>
      <c r="E14" s="14">
        <v>43</v>
      </c>
      <c r="F14" s="12">
        <v>44</v>
      </c>
      <c r="G14" s="13">
        <v>2.3255825042724609</v>
      </c>
    </row>
    <row r="15" spans="1:7" ht="14" x14ac:dyDescent="0.15">
      <c r="A15" s="18" t="s">
        <v>15</v>
      </c>
      <c r="B15" s="12">
        <v>16</v>
      </c>
      <c r="C15" s="12">
        <v>39</v>
      </c>
      <c r="D15" s="13">
        <v>143.75</v>
      </c>
      <c r="E15" s="14">
        <v>1070</v>
      </c>
      <c r="F15" s="12">
        <v>938</v>
      </c>
      <c r="G15" s="13">
        <v>-12.336450576782227</v>
      </c>
    </row>
    <row r="16" spans="1:7" ht="14" x14ac:dyDescent="0.15">
      <c r="A16" s="18" t="s">
        <v>16</v>
      </c>
      <c r="B16" s="12">
        <v>48</v>
      </c>
      <c r="C16" s="12">
        <v>43</v>
      </c>
      <c r="D16" s="13">
        <v>-10.416668891906738</v>
      </c>
      <c r="E16" s="14">
        <v>8162</v>
      </c>
      <c r="F16" s="12">
        <v>8030</v>
      </c>
      <c r="G16" s="13">
        <v>-1.6172528266906738</v>
      </c>
    </row>
    <row r="17" spans="1:7" ht="14" x14ac:dyDescent="0.15">
      <c r="A17" s="18" t="s">
        <v>17</v>
      </c>
      <c r="B17" s="12">
        <v>0</v>
      </c>
      <c r="C17" s="12">
        <v>0</v>
      </c>
      <c r="D17" s="19" t="s">
        <v>58</v>
      </c>
      <c r="E17" s="14">
        <v>7</v>
      </c>
      <c r="F17" s="12">
        <v>2</v>
      </c>
      <c r="G17" s="13">
        <v>-71.428573608398438</v>
      </c>
    </row>
    <row r="18" spans="1:7" ht="14" x14ac:dyDescent="0.15">
      <c r="A18" s="18" t="s">
        <v>18</v>
      </c>
      <c r="B18" s="12">
        <v>0</v>
      </c>
      <c r="C18" s="12">
        <v>2</v>
      </c>
      <c r="D18" s="19" t="s">
        <v>58</v>
      </c>
      <c r="E18" s="14">
        <v>30</v>
      </c>
      <c r="F18" s="12">
        <v>47</v>
      </c>
      <c r="G18" s="13">
        <v>56.666671752929688</v>
      </c>
    </row>
    <row r="19" spans="1:7" ht="14" x14ac:dyDescent="0.15">
      <c r="A19" s="18" t="s">
        <v>19</v>
      </c>
      <c r="B19" s="12">
        <v>4</v>
      </c>
      <c r="C19" s="12">
        <v>9</v>
      </c>
      <c r="D19" s="13">
        <v>125</v>
      </c>
      <c r="E19" s="14">
        <v>247</v>
      </c>
      <c r="F19" s="12">
        <v>356</v>
      </c>
      <c r="G19" s="13">
        <v>44.129550933837891</v>
      </c>
    </row>
    <row r="20" spans="1:7" ht="14" x14ac:dyDescent="0.15">
      <c r="A20" s="18" t="s">
        <v>20</v>
      </c>
      <c r="B20" s="12">
        <v>12</v>
      </c>
      <c r="C20" s="12">
        <v>6</v>
      </c>
      <c r="D20" s="13">
        <v>-50</v>
      </c>
      <c r="E20" s="14">
        <v>881</v>
      </c>
      <c r="F20" s="12">
        <v>997</v>
      </c>
      <c r="G20" s="13">
        <v>13.16685676574707</v>
      </c>
    </row>
    <row r="21" spans="1:7" ht="14" x14ac:dyDescent="0.15">
      <c r="A21" s="18" t="s">
        <v>21</v>
      </c>
      <c r="B21" s="12">
        <v>2</v>
      </c>
      <c r="C21" s="12">
        <v>0</v>
      </c>
      <c r="D21" s="13">
        <v>-100</v>
      </c>
      <c r="E21" s="14">
        <v>62</v>
      </c>
      <c r="F21" s="12">
        <v>62</v>
      </c>
      <c r="G21" s="19" t="s">
        <v>59</v>
      </c>
    </row>
    <row r="22" spans="1:7" ht="14" x14ac:dyDescent="0.15">
      <c r="A22" s="18" t="s">
        <v>22</v>
      </c>
      <c r="B22" s="12">
        <v>3</v>
      </c>
      <c r="C22" s="12">
        <v>0</v>
      </c>
      <c r="D22" s="13">
        <v>-100</v>
      </c>
      <c r="E22" s="14">
        <v>9</v>
      </c>
      <c r="F22" s="12">
        <v>13</v>
      </c>
      <c r="G22" s="13">
        <v>44.444442749023438</v>
      </c>
    </row>
    <row r="23" spans="1:7" ht="14" x14ac:dyDescent="0.15">
      <c r="A23" s="18" t="s">
        <v>23</v>
      </c>
      <c r="B23" s="12">
        <v>5</v>
      </c>
      <c r="C23" s="12">
        <v>3</v>
      </c>
      <c r="D23" s="13">
        <v>-39.999996185302734</v>
      </c>
      <c r="E23" s="14">
        <v>174</v>
      </c>
      <c r="F23" s="12">
        <v>195</v>
      </c>
      <c r="G23" s="13">
        <v>12.068963050842285</v>
      </c>
    </row>
    <row r="24" spans="1:7" ht="14" x14ac:dyDescent="0.15">
      <c r="A24" s="18" t="s">
        <v>24</v>
      </c>
      <c r="B24" s="12">
        <v>1</v>
      </c>
      <c r="C24" s="12">
        <v>0</v>
      </c>
      <c r="D24" s="13">
        <v>-100</v>
      </c>
      <c r="E24" s="14">
        <v>128</v>
      </c>
      <c r="F24" s="12">
        <v>91</v>
      </c>
      <c r="G24" s="13">
        <v>-28.90625</v>
      </c>
    </row>
    <row r="25" spans="1:7" ht="14" x14ac:dyDescent="0.15">
      <c r="A25" s="18" t="s">
        <v>25</v>
      </c>
      <c r="B25" s="12">
        <v>18</v>
      </c>
      <c r="C25" s="12">
        <v>22</v>
      </c>
      <c r="D25" s="13">
        <v>22.222221374511719</v>
      </c>
      <c r="E25" s="14">
        <v>2705</v>
      </c>
      <c r="F25" s="12">
        <v>3004</v>
      </c>
      <c r="G25" s="13">
        <v>11.053609848022461</v>
      </c>
    </row>
    <row r="26" spans="1:7" ht="14" x14ac:dyDescent="0.15">
      <c r="A26" s="18" t="s">
        <v>26</v>
      </c>
      <c r="B26" s="12">
        <v>21</v>
      </c>
      <c r="C26" s="12">
        <v>21</v>
      </c>
      <c r="D26" s="19" t="s">
        <v>59</v>
      </c>
      <c r="E26" s="14">
        <v>1106</v>
      </c>
      <c r="F26" s="12">
        <v>1089</v>
      </c>
      <c r="G26" s="13">
        <v>-1.5370726585388184</v>
      </c>
    </row>
    <row r="27" spans="1:7" ht="14" x14ac:dyDescent="0.15">
      <c r="A27" s="18" t="s">
        <v>27</v>
      </c>
      <c r="B27" s="12">
        <v>8</v>
      </c>
      <c r="C27" s="12">
        <v>18</v>
      </c>
      <c r="D27" s="13">
        <v>125</v>
      </c>
      <c r="E27" s="14">
        <v>783</v>
      </c>
      <c r="F27" s="12">
        <v>830</v>
      </c>
      <c r="G27" s="13">
        <v>6.0025572776794434</v>
      </c>
    </row>
    <row r="28" spans="1:7" ht="14" x14ac:dyDescent="0.15">
      <c r="A28" s="17" t="s">
        <v>28</v>
      </c>
      <c r="B28" s="9">
        <v>0</v>
      </c>
      <c r="C28" s="9">
        <v>0</v>
      </c>
      <c r="D28" s="20" t="s">
        <v>58</v>
      </c>
      <c r="E28" s="11">
        <v>26</v>
      </c>
      <c r="F28" s="9">
        <v>26</v>
      </c>
      <c r="G28" s="20" t="s">
        <v>59</v>
      </c>
    </row>
    <row r="29" spans="1:7" ht="14" x14ac:dyDescent="0.15">
      <c r="A29" s="17" t="s">
        <v>29</v>
      </c>
      <c r="B29" s="9">
        <v>15</v>
      </c>
      <c r="C29" s="9">
        <v>38</v>
      </c>
      <c r="D29" s="10">
        <v>153.33332824707031</v>
      </c>
      <c r="E29" s="11">
        <v>995</v>
      </c>
      <c r="F29" s="9">
        <v>1021</v>
      </c>
      <c r="G29" s="10">
        <v>2.613067626953125</v>
      </c>
    </row>
    <row r="30" spans="1:7" ht="14" x14ac:dyDescent="0.15">
      <c r="A30" s="18" t="s">
        <v>30</v>
      </c>
      <c r="B30" s="12">
        <v>7</v>
      </c>
      <c r="C30" s="12">
        <v>24</v>
      </c>
      <c r="D30" s="13">
        <v>242.85714721679688</v>
      </c>
      <c r="E30" s="14">
        <v>366</v>
      </c>
      <c r="F30" s="12">
        <v>293</v>
      </c>
      <c r="G30" s="13">
        <v>-19.945352554321289</v>
      </c>
    </row>
    <row r="31" spans="1:7" ht="14" x14ac:dyDescent="0.15">
      <c r="A31" s="18" t="s">
        <v>31</v>
      </c>
      <c r="B31" s="12">
        <v>0</v>
      </c>
      <c r="C31" s="12">
        <v>0</v>
      </c>
      <c r="D31" s="19" t="s">
        <v>58</v>
      </c>
      <c r="E31" s="14">
        <v>23</v>
      </c>
      <c r="F31" s="12">
        <v>52</v>
      </c>
      <c r="G31" s="13">
        <v>126.08695220947266</v>
      </c>
    </row>
    <row r="32" spans="1:7" ht="14" x14ac:dyDescent="0.15">
      <c r="A32" s="18" t="s">
        <v>32</v>
      </c>
      <c r="B32" s="12">
        <v>4</v>
      </c>
      <c r="C32" s="12">
        <v>0</v>
      </c>
      <c r="D32" s="13">
        <v>-100</v>
      </c>
      <c r="E32" s="14">
        <v>20</v>
      </c>
      <c r="F32" s="12">
        <v>35</v>
      </c>
      <c r="G32" s="13">
        <v>75</v>
      </c>
    </row>
    <row r="33" spans="1:7" ht="14" x14ac:dyDescent="0.15">
      <c r="A33" s="18" t="s">
        <v>33</v>
      </c>
      <c r="B33" s="12">
        <v>0</v>
      </c>
      <c r="C33" s="12">
        <v>4</v>
      </c>
      <c r="D33" s="19" t="s">
        <v>58</v>
      </c>
      <c r="E33" s="14">
        <v>76</v>
      </c>
      <c r="F33" s="12">
        <v>63</v>
      </c>
      <c r="G33" s="13">
        <v>-17.105262756347656</v>
      </c>
    </row>
    <row r="34" spans="1:7" ht="14" x14ac:dyDescent="0.15">
      <c r="A34" s="18" t="s">
        <v>34</v>
      </c>
      <c r="B34" s="12">
        <v>0</v>
      </c>
      <c r="C34" s="12">
        <v>0</v>
      </c>
      <c r="D34" s="19" t="s">
        <v>58</v>
      </c>
      <c r="E34" s="14">
        <v>23</v>
      </c>
      <c r="F34" s="12">
        <v>19</v>
      </c>
      <c r="G34" s="13">
        <v>-17.391305923461914</v>
      </c>
    </row>
    <row r="35" spans="1:7" ht="14" x14ac:dyDescent="0.15">
      <c r="A35" s="18" t="s">
        <v>35</v>
      </c>
      <c r="B35" s="12">
        <v>0</v>
      </c>
      <c r="C35" s="12">
        <v>0</v>
      </c>
      <c r="D35" s="19" t="s">
        <v>58</v>
      </c>
      <c r="E35" s="14">
        <v>151</v>
      </c>
      <c r="F35" s="12">
        <v>142</v>
      </c>
      <c r="G35" s="13">
        <v>-5.9602680206298828</v>
      </c>
    </row>
    <row r="36" spans="1:7" ht="14" x14ac:dyDescent="0.15">
      <c r="A36" s="18" t="s">
        <v>36</v>
      </c>
      <c r="B36" s="12">
        <v>2</v>
      </c>
      <c r="C36" s="12">
        <v>1</v>
      </c>
      <c r="D36" s="13">
        <v>-50</v>
      </c>
      <c r="E36" s="14">
        <v>192</v>
      </c>
      <c r="F36" s="12">
        <v>177</v>
      </c>
      <c r="G36" s="13">
        <v>-7.8125</v>
      </c>
    </row>
    <row r="37" spans="1:7" ht="14" x14ac:dyDescent="0.15">
      <c r="A37" s="18" t="s">
        <v>37</v>
      </c>
      <c r="B37" s="12">
        <v>0</v>
      </c>
      <c r="C37" s="12">
        <v>5</v>
      </c>
      <c r="D37" s="19" t="s">
        <v>58</v>
      </c>
      <c r="E37" s="14">
        <v>80</v>
      </c>
      <c r="F37" s="12">
        <v>110</v>
      </c>
      <c r="G37" s="13">
        <v>37.5</v>
      </c>
    </row>
    <row r="38" spans="1:7" ht="14" x14ac:dyDescent="0.15">
      <c r="A38" s="18" t="s">
        <v>38</v>
      </c>
      <c r="B38" s="12">
        <v>0</v>
      </c>
      <c r="C38" s="12">
        <v>1</v>
      </c>
      <c r="D38" s="19" t="s">
        <v>58</v>
      </c>
      <c r="E38" s="14">
        <v>2</v>
      </c>
      <c r="F38" s="12">
        <v>3</v>
      </c>
      <c r="G38" s="13">
        <v>50</v>
      </c>
    </row>
    <row r="39" spans="1:7" ht="14" x14ac:dyDescent="0.15">
      <c r="A39" s="18" t="s">
        <v>39</v>
      </c>
      <c r="B39" s="12">
        <v>1</v>
      </c>
      <c r="C39" s="12">
        <v>0</v>
      </c>
      <c r="D39" s="13">
        <v>-100</v>
      </c>
      <c r="E39" s="14">
        <v>36</v>
      </c>
      <c r="F39" s="12">
        <v>27</v>
      </c>
      <c r="G39" s="13">
        <v>-25</v>
      </c>
    </row>
    <row r="40" spans="1:7" ht="14" x14ac:dyDescent="0.15">
      <c r="A40" s="18" t="s">
        <v>40</v>
      </c>
      <c r="B40" s="12">
        <v>0</v>
      </c>
      <c r="C40" s="12">
        <v>2</v>
      </c>
      <c r="D40" s="19" t="s">
        <v>58</v>
      </c>
      <c r="E40" s="14">
        <v>15</v>
      </c>
      <c r="F40" s="12">
        <v>75</v>
      </c>
      <c r="G40" s="13">
        <v>400</v>
      </c>
    </row>
    <row r="41" spans="1:7" ht="14" x14ac:dyDescent="0.15">
      <c r="A41" s="18" t="s">
        <v>41</v>
      </c>
      <c r="B41" s="12">
        <v>0</v>
      </c>
      <c r="C41" s="12">
        <v>1</v>
      </c>
      <c r="D41" s="19" t="s">
        <v>58</v>
      </c>
      <c r="E41" s="14">
        <v>3</v>
      </c>
      <c r="F41" s="12">
        <v>16</v>
      </c>
      <c r="G41" s="13">
        <v>433.33334350585938</v>
      </c>
    </row>
    <row r="42" spans="1:7" ht="14" x14ac:dyDescent="0.15">
      <c r="A42" s="18" t="s">
        <v>27</v>
      </c>
      <c r="B42" s="12">
        <v>1</v>
      </c>
      <c r="C42" s="12">
        <v>0</v>
      </c>
      <c r="D42" s="13">
        <v>-100</v>
      </c>
      <c r="E42" s="14">
        <v>8</v>
      </c>
      <c r="F42" s="12">
        <v>9</v>
      </c>
      <c r="G42" s="13">
        <v>12.5</v>
      </c>
    </row>
    <row r="43" spans="1:7" ht="14" x14ac:dyDescent="0.15">
      <c r="A43" s="17" t="s">
        <v>42</v>
      </c>
      <c r="B43" s="9">
        <v>34</v>
      </c>
      <c r="C43" s="9">
        <v>21</v>
      </c>
      <c r="D43" s="10">
        <v>-38.235294342041016</v>
      </c>
      <c r="E43" s="11">
        <v>1771</v>
      </c>
      <c r="F43" s="9">
        <v>2012</v>
      </c>
      <c r="G43" s="10">
        <v>13.608133316040039</v>
      </c>
    </row>
    <row r="44" spans="1:7" ht="14" x14ac:dyDescent="0.15">
      <c r="A44" s="18" t="s">
        <v>43</v>
      </c>
      <c r="B44" s="12">
        <v>30</v>
      </c>
      <c r="C44" s="12">
        <v>17</v>
      </c>
      <c r="D44" s="13">
        <v>-43.333332061767578</v>
      </c>
      <c r="E44" s="14">
        <v>1378</v>
      </c>
      <c r="F44" s="12">
        <v>1535</v>
      </c>
      <c r="G44" s="13">
        <v>11.393320083618164</v>
      </c>
    </row>
    <row r="45" spans="1:7" ht="14" x14ac:dyDescent="0.15">
      <c r="A45" s="18" t="s">
        <v>44</v>
      </c>
      <c r="B45" s="12">
        <v>4</v>
      </c>
      <c r="C45" s="12">
        <v>4</v>
      </c>
      <c r="D45" s="19" t="s">
        <v>59</v>
      </c>
      <c r="E45" s="14">
        <v>393</v>
      </c>
      <c r="F45" s="12">
        <v>477</v>
      </c>
      <c r="G45" s="13">
        <v>21.374046325683594</v>
      </c>
    </row>
    <row r="46" spans="1:7" ht="14" x14ac:dyDescent="0.15">
      <c r="A46" s="18" t="s">
        <v>27</v>
      </c>
      <c r="B46" s="12">
        <v>0</v>
      </c>
      <c r="C46" s="12">
        <v>0</v>
      </c>
      <c r="D46" s="19" t="s">
        <v>58</v>
      </c>
      <c r="E46" s="14">
        <v>0</v>
      </c>
      <c r="F46" s="12">
        <v>0</v>
      </c>
      <c r="G46" s="19" t="s">
        <v>58</v>
      </c>
    </row>
    <row r="47" spans="1:7" ht="14" x14ac:dyDescent="0.15">
      <c r="A47" s="17" t="s">
        <v>45</v>
      </c>
      <c r="B47" s="9">
        <v>3</v>
      </c>
      <c r="C47" s="9">
        <v>10</v>
      </c>
      <c r="D47" s="10">
        <v>233.33332824707031</v>
      </c>
      <c r="E47" s="11">
        <v>102</v>
      </c>
      <c r="F47" s="9">
        <v>253</v>
      </c>
      <c r="G47" s="10">
        <v>148.03921508789062</v>
      </c>
    </row>
    <row r="48" spans="1:7" ht="14" x14ac:dyDescent="0.15">
      <c r="A48" s="18" t="s">
        <v>46</v>
      </c>
      <c r="B48" s="12">
        <v>3</v>
      </c>
      <c r="C48" s="12">
        <v>9</v>
      </c>
      <c r="D48" s="13">
        <v>200</v>
      </c>
      <c r="E48" s="14">
        <v>88</v>
      </c>
      <c r="F48" s="12">
        <v>209</v>
      </c>
      <c r="G48" s="13">
        <v>137.5</v>
      </c>
    </row>
    <row r="49" spans="1:7" ht="14" x14ac:dyDescent="0.15">
      <c r="A49" s="18" t="s">
        <v>27</v>
      </c>
      <c r="B49" s="12">
        <v>0</v>
      </c>
      <c r="C49" s="12">
        <v>1</v>
      </c>
      <c r="D49" s="19" t="s">
        <v>58</v>
      </c>
      <c r="E49" s="14">
        <v>14</v>
      </c>
      <c r="F49" s="12">
        <v>44</v>
      </c>
      <c r="G49" s="13">
        <v>214.28570556640625</v>
      </c>
    </row>
    <row r="50" spans="1:7" ht="14" x14ac:dyDescent="0.15">
      <c r="A50" s="17" t="s">
        <v>47</v>
      </c>
      <c r="B50" s="9">
        <v>14</v>
      </c>
      <c r="C50" s="9">
        <v>14</v>
      </c>
      <c r="D50" s="20" t="s">
        <v>59</v>
      </c>
      <c r="E50" s="11">
        <v>171</v>
      </c>
      <c r="F50" s="9">
        <v>327</v>
      </c>
      <c r="G50" s="10">
        <v>91.228065490722656</v>
      </c>
    </row>
    <row r="51" spans="1:7" ht="14" x14ac:dyDescent="0.15">
      <c r="A51" s="18" t="s">
        <v>48</v>
      </c>
      <c r="B51" s="12">
        <v>2</v>
      </c>
      <c r="C51" s="12">
        <v>0</v>
      </c>
      <c r="D51" s="13">
        <v>-100</v>
      </c>
      <c r="E51" s="14">
        <v>55</v>
      </c>
      <c r="F51" s="12">
        <v>70</v>
      </c>
      <c r="G51" s="13">
        <v>27.272724151611328</v>
      </c>
    </row>
    <row r="52" spans="1:7" ht="14" x14ac:dyDescent="0.15">
      <c r="A52" s="18" t="s">
        <v>49</v>
      </c>
      <c r="B52" s="12">
        <v>7</v>
      </c>
      <c r="C52" s="12">
        <v>11</v>
      </c>
      <c r="D52" s="13">
        <v>57.142852783203125</v>
      </c>
      <c r="E52" s="14">
        <v>77</v>
      </c>
      <c r="F52" s="12">
        <v>203</v>
      </c>
      <c r="G52" s="13">
        <v>163.63636779785156</v>
      </c>
    </row>
    <row r="53" spans="1:7" ht="14" x14ac:dyDescent="0.15">
      <c r="A53" s="18" t="s">
        <v>50</v>
      </c>
      <c r="B53" s="12">
        <v>1</v>
      </c>
      <c r="C53" s="12">
        <v>0</v>
      </c>
      <c r="D53" s="13">
        <v>-100</v>
      </c>
      <c r="E53" s="14">
        <v>5</v>
      </c>
      <c r="F53" s="12">
        <v>11</v>
      </c>
      <c r="G53" s="13">
        <v>120.00000762939453</v>
      </c>
    </row>
    <row r="54" spans="1:7" ht="14" x14ac:dyDescent="0.15">
      <c r="A54" s="18" t="s">
        <v>51</v>
      </c>
      <c r="B54" s="12">
        <v>0</v>
      </c>
      <c r="C54" s="12">
        <v>0</v>
      </c>
      <c r="D54" s="19" t="s">
        <v>58</v>
      </c>
      <c r="E54" s="14">
        <v>2</v>
      </c>
      <c r="F54" s="12">
        <v>2</v>
      </c>
      <c r="G54" s="19" t="s">
        <v>59</v>
      </c>
    </row>
    <row r="55" spans="1:7" ht="14" x14ac:dyDescent="0.15">
      <c r="A55" s="18" t="s">
        <v>27</v>
      </c>
      <c r="B55" s="12">
        <v>4</v>
      </c>
      <c r="C55" s="12">
        <v>3</v>
      </c>
      <c r="D55" s="13">
        <v>-25</v>
      </c>
      <c r="E55" s="14">
        <v>32</v>
      </c>
      <c r="F55" s="12">
        <v>41</v>
      </c>
      <c r="G55" s="13">
        <v>28.125</v>
      </c>
    </row>
    <row r="56" spans="1:7" x14ac:dyDescent="0.15">
      <c r="A56" s="15"/>
      <c r="B56" s="15"/>
      <c r="C56" s="15"/>
      <c r="D56" s="15"/>
      <c r="E56" s="15"/>
      <c r="F56" s="15"/>
      <c r="G56" s="15"/>
    </row>
    <row r="57" spans="1:7" ht="14" customHeight="1" x14ac:dyDescent="0.15">
      <c r="A57" s="133" t="s">
        <v>52</v>
      </c>
      <c r="B57" s="134"/>
      <c r="C57" s="134"/>
      <c r="D57" s="134"/>
      <c r="E57" s="134"/>
      <c r="F57" s="134"/>
      <c r="G57" s="134"/>
    </row>
    <row r="58" spans="1:7" ht="14.25" customHeight="1" x14ac:dyDescent="0.15">
      <c r="A58" s="133" t="s">
        <v>53</v>
      </c>
      <c r="B58" s="134"/>
      <c r="C58" s="134"/>
      <c r="D58" s="134"/>
      <c r="E58" s="134"/>
      <c r="F58" s="134"/>
      <c r="G58" s="134"/>
    </row>
    <row r="59" spans="1:7" ht="14" customHeight="1" x14ac:dyDescent="0.15">
      <c r="A59" s="133" t="s">
        <v>54</v>
      </c>
      <c r="B59" s="134"/>
      <c r="C59" s="134"/>
      <c r="D59" s="134"/>
      <c r="E59" s="134"/>
      <c r="F59" s="134"/>
      <c r="G59" s="134"/>
    </row>
    <row r="60" spans="1:7" ht="14.25" customHeight="1" x14ac:dyDescent="0.15">
      <c r="A60" s="133" t="s">
        <v>55</v>
      </c>
      <c r="B60" s="134"/>
      <c r="C60" s="134"/>
      <c r="D60" s="134"/>
      <c r="E60" s="134"/>
      <c r="F60" s="134"/>
      <c r="G60" s="134"/>
    </row>
    <row r="61" spans="1:7" ht="14" customHeight="1" x14ac:dyDescent="0.15">
      <c r="A61" s="133" t="s">
        <v>56</v>
      </c>
      <c r="B61" s="134"/>
      <c r="C61" s="134"/>
      <c r="D61" s="134"/>
      <c r="E61" s="134"/>
      <c r="F61" s="134"/>
      <c r="G61" s="134"/>
    </row>
    <row r="62" spans="1:7" ht="65" customHeight="1" x14ac:dyDescent="0.15"/>
    <row r="63" spans="1:7" ht="409.5" hidden="1" customHeight="1" x14ac:dyDescent="0.15"/>
  </sheetData>
  <mergeCells count="14">
    <mergeCell ref="B6:D6"/>
    <mergeCell ref="E6:G6"/>
    <mergeCell ref="A1:G1"/>
    <mergeCell ref="A2:G2"/>
    <mergeCell ref="A3:G3"/>
    <mergeCell ref="A4:G4"/>
    <mergeCell ref="A5:G5"/>
    <mergeCell ref="A61:G61"/>
    <mergeCell ref="B7:D7"/>
    <mergeCell ref="E7:G7"/>
    <mergeCell ref="A57:G57"/>
    <mergeCell ref="A58:G58"/>
    <mergeCell ref="A59:G59"/>
    <mergeCell ref="A60:G60"/>
  </mergeCells>
  <phoneticPr fontId="0" type="noConversion"/>
  <pageMargins left="0.19685039370078741" right="0.19685039370078741" top="0.39370078740157483" bottom="0.39370078740157483" header="0.39370078740157483" footer="0.39370078740157483"/>
  <pageSetup paperSize="9" orientation="portrait" horizontalDpi="0" verticalDpi="0"/>
  <headerFooter alignWithMargins="0">
    <oddFooter>&amp;L&amp;C&amp;R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60"/>
  <sheetViews>
    <sheetView showGridLines="0" workbookViewId="0"/>
  </sheetViews>
  <sheetFormatPr baseColWidth="10" defaultColWidth="8.83203125" defaultRowHeight="13" x14ac:dyDescent="0.15"/>
  <cols>
    <col min="1" max="1" width="41.5" customWidth="1"/>
    <col min="2" max="4" width="10.33203125" customWidth="1"/>
    <col min="5" max="6" width="12.1640625" customWidth="1"/>
    <col min="7" max="7" width="10.33203125" customWidth="1"/>
    <col min="8" max="8" width="0" hidden="1" customWidth="1"/>
  </cols>
  <sheetData>
    <row r="1" spans="1:7" ht="14" customHeight="1" x14ac:dyDescent="0.15">
      <c r="A1" s="140" t="s">
        <v>0</v>
      </c>
      <c r="B1" s="134"/>
      <c r="C1" s="134"/>
      <c r="D1" s="134"/>
      <c r="E1" s="134"/>
      <c r="F1" s="134"/>
      <c r="G1" s="134"/>
    </row>
    <row r="2" spans="1:7" ht="14.25" customHeight="1" x14ac:dyDescent="0.15">
      <c r="A2" s="140" t="s">
        <v>1</v>
      </c>
      <c r="B2" s="134"/>
      <c r="C2" s="134"/>
      <c r="D2" s="134"/>
      <c r="E2" s="134"/>
      <c r="F2" s="134"/>
      <c r="G2" s="134"/>
    </row>
    <row r="3" spans="1:7" ht="14" customHeight="1" x14ac:dyDescent="0.15">
      <c r="A3" s="140" t="s">
        <v>70</v>
      </c>
      <c r="B3" s="134"/>
      <c r="C3" s="134"/>
      <c r="D3" s="134"/>
      <c r="E3" s="134"/>
      <c r="F3" s="134"/>
      <c r="G3" s="134"/>
    </row>
    <row r="4" spans="1:7" ht="14.25" customHeight="1" x14ac:dyDescent="0.15">
      <c r="A4" s="141" t="s">
        <v>3</v>
      </c>
      <c r="B4" s="134"/>
      <c r="C4" s="134"/>
      <c r="D4" s="134"/>
      <c r="E4" s="134"/>
      <c r="F4" s="134"/>
      <c r="G4" s="134"/>
    </row>
    <row r="5" spans="1:7" ht="14" customHeight="1" x14ac:dyDescent="0.15">
      <c r="A5" s="140"/>
      <c r="B5" s="134"/>
      <c r="C5" s="134"/>
      <c r="D5" s="134"/>
      <c r="E5" s="134"/>
      <c r="F5" s="134"/>
      <c r="G5" s="134"/>
    </row>
    <row r="6" spans="1:7" x14ac:dyDescent="0.15">
      <c r="A6" s="1"/>
      <c r="B6" s="137" t="s">
        <v>4</v>
      </c>
      <c r="C6" s="138"/>
      <c r="D6" s="139"/>
      <c r="E6" s="137" t="s">
        <v>5</v>
      </c>
      <c r="F6" s="138"/>
      <c r="G6" s="139"/>
    </row>
    <row r="7" spans="1:7" x14ac:dyDescent="0.15">
      <c r="A7" s="2"/>
      <c r="B7" s="135" t="s">
        <v>6</v>
      </c>
      <c r="C7" s="134"/>
      <c r="D7" s="136"/>
      <c r="E7" s="135" t="s">
        <v>7</v>
      </c>
      <c r="F7" s="134"/>
      <c r="G7" s="136"/>
    </row>
    <row r="8" spans="1:7" ht="28" x14ac:dyDescent="0.15">
      <c r="A8" s="3" t="s">
        <v>2</v>
      </c>
      <c r="B8" s="3">
        <v>2016</v>
      </c>
      <c r="C8" s="3">
        <v>2017</v>
      </c>
      <c r="D8" s="4" t="s">
        <v>8</v>
      </c>
      <c r="E8" s="5">
        <v>2016</v>
      </c>
      <c r="F8" s="3">
        <v>2017</v>
      </c>
      <c r="G8" s="4" t="s">
        <v>8</v>
      </c>
    </row>
    <row r="9" spans="1:7" ht="17" x14ac:dyDescent="0.15">
      <c r="A9" s="16" t="s">
        <v>9</v>
      </c>
      <c r="B9" s="6">
        <v>59</v>
      </c>
      <c r="C9" s="6">
        <v>33</v>
      </c>
      <c r="D9" s="7">
        <v>-44.067794799804688</v>
      </c>
      <c r="E9" s="8">
        <v>1805</v>
      </c>
      <c r="F9" s="6">
        <v>1339</v>
      </c>
      <c r="G9" s="7">
        <v>-25.817173004150391</v>
      </c>
    </row>
    <row r="10" spans="1:7" ht="14" x14ac:dyDescent="0.15">
      <c r="A10" s="17" t="s">
        <v>10</v>
      </c>
      <c r="B10" s="9">
        <v>56</v>
      </c>
      <c r="C10" s="9">
        <v>31</v>
      </c>
      <c r="D10" s="10">
        <v>-44.642860412597656</v>
      </c>
      <c r="E10" s="11">
        <v>1434</v>
      </c>
      <c r="F10" s="9">
        <v>1125</v>
      </c>
      <c r="G10" s="10">
        <v>-21.548116683959961</v>
      </c>
    </row>
    <row r="11" spans="1:7" ht="14" x14ac:dyDescent="0.15">
      <c r="A11" s="18" t="s">
        <v>11</v>
      </c>
      <c r="B11" s="12">
        <v>1</v>
      </c>
      <c r="C11" s="12">
        <v>0</v>
      </c>
      <c r="D11" s="13">
        <v>-100</v>
      </c>
      <c r="E11" s="14">
        <v>52</v>
      </c>
      <c r="F11" s="12">
        <v>24</v>
      </c>
      <c r="G11" s="13">
        <v>-53.846157073974609</v>
      </c>
    </row>
    <row r="12" spans="1:7" ht="14" x14ac:dyDescent="0.15">
      <c r="A12" s="18" t="s">
        <v>12</v>
      </c>
      <c r="B12" s="12">
        <v>0</v>
      </c>
      <c r="C12" s="12">
        <v>1</v>
      </c>
      <c r="D12" s="19" t="s">
        <v>58</v>
      </c>
      <c r="E12" s="14">
        <v>54</v>
      </c>
      <c r="F12" s="12">
        <v>68</v>
      </c>
      <c r="G12" s="13">
        <v>25.925922393798828</v>
      </c>
    </row>
    <row r="13" spans="1:7" ht="14" x14ac:dyDescent="0.15">
      <c r="A13" s="18" t="s">
        <v>13</v>
      </c>
      <c r="B13" s="12">
        <v>4</v>
      </c>
      <c r="C13" s="12">
        <v>6</v>
      </c>
      <c r="D13" s="13">
        <v>50</v>
      </c>
      <c r="E13" s="14">
        <v>54</v>
      </c>
      <c r="F13" s="12">
        <v>22</v>
      </c>
      <c r="G13" s="13">
        <v>-59.259258270263672</v>
      </c>
    </row>
    <row r="14" spans="1:7" ht="14" x14ac:dyDescent="0.15">
      <c r="A14" s="18" t="s">
        <v>14</v>
      </c>
      <c r="B14" s="12">
        <v>0</v>
      </c>
      <c r="C14" s="12">
        <v>0</v>
      </c>
      <c r="D14" s="19" t="s">
        <v>58</v>
      </c>
      <c r="E14" s="14">
        <v>0</v>
      </c>
      <c r="F14" s="12">
        <v>1</v>
      </c>
      <c r="G14" s="19" t="s">
        <v>58</v>
      </c>
    </row>
    <row r="15" spans="1:7" ht="14" x14ac:dyDescent="0.15">
      <c r="A15" s="18" t="s">
        <v>15</v>
      </c>
      <c r="B15" s="12">
        <v>7</v>
      </c>
      <c r="C15" s="12">
        <v>1</v>
      </c>
      <c r="D15" s="13">
        <v>-85.714286804199219</v>
      </c>
      <c r="E15" s="14">
        <v>435</v>
      </c>
      <c r="F15" s="12">
        <v>314</v>
      </c>
      <c r="G15" s="13">
        <v>-27.816093444824219</v>
      </c>
    </row>
    <row r="16" spans="1:7" ht="14" x14ac:dyDescent="0.15">
      <c r="A16" s="18" t="s">
        <v>16</v>
      </c>
      <c r="B16" s="12">
        <v>22</v>
      </c>
      <c r="C16" s="12">
        <v>11</v>
      </c>
      <c r="D16" s="13">
        <v>-50</v>
      </c>
      <c r="E16" s="14">
        <v>414</v>
      </c>
      <c r="F16" s="12">
        <v>275</v>
      </c>
      <c r="G16" s="13">
        <v>-33.574878692626953</v>
      </c>
    </row>
    <row r="17" spans="1:7" ht="14" x14ac:dyDescent="0.15">
      <c r="A17" s="18" t="s">
        <v>17</v>
      </c>
      <c r="B17" s="12">
        <v>0</v>
      </c>
      <c r="C17" s="12">
        <v>0</v>
      </c>
      <c r="D17" s="19" t="s">
        <v>58</v>
      </c>
      <c r="E17" s="14">
        <v>2</v>
      </c>
      <c r="F17" s="12">
        <v>0</v>
      </c>
      <c r="G17" s="13">
        <v>-100</v>
      </c>
    </row>
    <row r="18" spans="1:7" ht="14" x14ac:dyDescent="0.15">
      <c r="A18" s="18" t="s">
        <v>18</v>
      </c>
      <c r="B18" s="12">
        <v>0</v>
      </c>
      <c r="C18" s="12">
        <v>0</v>
      </c>
      <c r="D18" s="19" t="s">
        <v>58</v>
      </c>
      <c r="E18" s="14">
        <v>7</v>
      </c>
      <c r="F18" s="12">
        <v>6</v>
      </c>
      <c r="G18" s="13">
        <v>-14.285713195800781</v>
      </c>
    </row>
    <row r="19" spans="1:7" ht="14" x14ac:dyDescent="0.15">
      <c r="A19" s="18" t="s">
        <v>19</v>
      </c>
      <c r="B19" s="12">
        <v>1</v>
      </c>
      <c r="C19" s="12">
        <v>1</v>
      </c>
      <c r="D19" s="19" t="s">
        <v>59</v>
      </c>
      <c r="E19" s="14">
        <v>7</v>
      </c>
      <c r="F19" s="12">
        <v>19</v>
      </c>
      <c r="G19" s="13">
        <v>171.42855834960938</v>
      </c>
    </row>
    <row r="20" spans="1:7" ht="14" x14ac:dyDescent="0.15">
      <c r="A20" s="18" t="s">
        <v>20</v>
      </c>
      <c r="B20" s="12">
        <v>0</v>
      </c>
      <c r="C20" s="12">
        <v>1</v>
      </c>
      <c r="D20" s="19" t="s">
        <v>58</v>
      </c>
      <c r="E20" s="14">
        <v>15</v>
      </c>
      <c r="F20" s="12">
        <v>36</v>
      </c>
      <c r="G20" s="13">
        <v>140.00001525878906</v>
      </c>
    </row>
    <row r="21" spans="1:7" ht="14" x14ac:dyDescent="0.15">
      <c r="A21" s="18" t="s">
        <v>21</v>
      </c>
      <c r="B21" s="12">
        <v>0</v>
      </c>
      <c r="C21" s="12">
        <v>0</v>
      </c>
      <c r="D21" s="19" t="s">
        <v>58</v>
      </c>
      <c r="E21" s="14">
        <v>2</v>
      </c>
      <c r="F21" s="12">
        <v>5</v>
      </c>
      <c r="G21" s="13">
        <v>150</v>
      </c>
    </row>
    <row r="22" spans="1:7" ht="14" x14ac:dyDescent="0.15">
      <c r="A22" s="18" t="s">
        <v>22</v>
      </c>
      <c r="B22" s="12">
        <v>0</v>
      </c>
      <c r="C22" s="12">
        <v>0</v>
      </c>
      <c r="D22" s="19" t="s">
        <v>58</v>
      </c>
      <c r="E22" s="14">
        <v>0</v>
      </c>
      <c r="F22" s="12">
        <v>1</v>
      </c>
      <c r="G22" s="19" t="s">
        <v>58</v>
      </c>
    </row>
    <row r="23" spans="1:7" ht="14" x14ac:dyDescent="0.15">
      <c r="A23" s="18" t="s">
        <v>23</v>
      </c>
      <c r="B23" s="12">
        <v>1</v>
      </c>
      <c r="C23" s="12">
        <v>0</v>
      </c>
      <c r="D23" s="13">
        <v>-100</v>
      </c>
      <c r="E23" s="14">
        <v>12</v>
      </c>
      <c r="F23" s="12">
        <v>4</v>
      </c>
      <c r="G23" s="13">
        <v>-66.666664123535156</v>
      </c>
    </row>
    <row r="24" spans="1:7" ht="14" x14ac:dyDescent="0.15">
      <c r="A24" s="18" t="s">
        <v>24</v>
      </c>
      <c r="B24" s="12">
        <v>0</v>
      </c>
      <c r="C24" s="12">
        <v>0</v>
      </c>
      <c r="D24" s="19" t="s">
        <v>58</v>
      </c>
      <c r="E24" s="14">
        <v>12</v>
      </c>
      <c r="F24" s="12">
        <v>4</v>
      </c>
      <c r="G24" s="13">
        <v>-66.666664123535156</v>
      </c>
    </row>
    <row r="25" spans="1:7" ht="14" x14ac:dyDescent="0.15">
      <c r="A25" s="18" t="s">
        <v>25</v>
      </c>
      <c r="B25" s="12">
        <v>7</v>
      </c>
      <c r="C25" s="12">
        <v>6</v>
      </c>
      <c r="D25" s="13">
        <v>-14.285713195800781</v>
      </c>
      <c r="E25" s="14">
        <v>176</v>
      </c>
      <c r="F25" s="12">
        <v>143</v>
      </c>
      <c r="G25" s="13">
        <v>-18.75</v>
      </c>
    </row>
    <row r="26" spans="1:7" ht="14" x14ac:dyDescent="0.15">
      <c r="A26" s="18" t="s">
        <v>26</v>
      </c>
      <c r="B26" s="12">
        <v>1</v>
      </c>
      <c r="C26" s="12">
        <v>2</v>
      </c>
      <c r="D26" s="13">
        <v>100</v>
      </c>
      <c r="E26" s="14">
        <v>128</v>
      </c>
      <c r="F26" s="12">
        <v>150</v>
      </c>
      <c r="G26" s="13">
        <v>17.1875</v>
      </c>
    </row>
    <row r="27" spans="1:7" ht="14" x14ac:dyDescent="0.15">
      <c r="A27" s="18" t="s">
        <v>27</v>
      </c>
      <c r="B27" s="12">
        <v>12</v>
      </c>
      <c r="C27" s="12">
        <v>2</v>
      </c>
      <c r="D27" s="13">
        <v>-83.333328247070312</v>
      </c>
      <c r="E27" s="14">
        <v>64</v>
      </c>
      <c r="F27" s="12">
        <v>53</v>
      </c>
      <c r="G27" s="13">
        <v>-17.1875</v>
      </c>
    </row>
    <row r="28" spans="1:7" ht="14" x14ac:dyDescent="0.15">
      <c r="A28" s="17" t="s">
        <v>28</v>
      </c>
      <c r="B28" s="9">
        <v>0</v>
      </c>
      <c r="C28" s="9">
        <v>0</v>
      </c>
      <c r="D28" s="20" t="s">
        <v>58</v>
      </c>
      <c r="E28" s="11">
        <v>2</v>
      </c>
      <c r="F28" s="9">
        <v>5</v>
      </c>
      <c r="G28" s="10">
        <v>150</v>
      </c>
    </row>
    <row r="29" spans="1:7" ht="14" x14ac:dyDescent="0.15">
      <c r="A29" s="17" t="s">
        <v>29</v>
      </c>
      <c r="B29" s="9">
        <v>1</v>
      </c>
      <c r="C29" s="9">
        <v>0</v>
      </c>
      <c r="D29" s="10">
        <v>-100</v>
      </c>
      <c r="E29" s="11">
        <v>118</v>
      </c>
      <c r="F29" s="9">
        <v>54</v>
      </c>
      <c r="G29" s="10">
        <v>-54.237289428710938</v>
      </c>
    </row>
    <row r="30" spans="1:7" ht="14" x14ac:dyDescent="0.15">
      <c r="A30" s="18" t="s">
        <v>30</v>
      </c>
      <c r="B30" s="12">
        <v>0</v>
      </c>
      <c r="C30" s="12">
        <v>0</v>
      </c>
      <c r="D30" s="19" t="s">
        <v>58</v>
      </c>
      <c r="E30" s="14">
        <v>22</v>
      </c>
      <c r="F30" s="12">
        <v>8</v>
      </c>
      <c r="G30" s="13">
        <v>-63.636363983154297</v>
      </c>
    </row>
    <row r="31" spans="1:7" ht="14" x14ac:dyDescent="0.15">
      <c r="A31" s="18" t="s">
        <v>31</v>
      </c>
      <c r="B31" s="12">
        <v>0</v>
      </c>
      <c r="C31" s="12">
        <v>0</v>
      </c>
      <c r="D31" s="19" t="s">
        <v>58</v>
      </c>
      <c r="E31" s="14">
        <v>1</v>
      </c>
      <c r="F31" s="12">
        <v>0</v>
      </c>
      <c r="G31" s="13">
        <v>-100</v>
      </c>
    </row>
    <row r="32" spans="1:7" ht="14" x14ac:dyDescent="0.15">
      <c r="A32" s="18" t="s">
        <v>32</v>
      </c>
      <c r="B32" s="12">
        <v>0</v>
      </c>
      <c r="C32" s="12">
        <v>0</v>
      </c>
      <c r="D32" s="19" t="s">
        <v>58</v>
      </c>
      <c r="E32" s="14">
        <v>6</v>
      </c>
      <c r="F32" s="12">
        <v>1</v>
      </c>
      <c r="G32" s="13">
        <v>-83.333328247070312</v>
      </c>
    </row>
    <row r="33" spans="1:7" ht="14" x14ac:dyDescent="0.15">
      <c r="A33" s="18" t="s">
        <v>33</v>
      </c>
      <c r="B33" s="12">
        <v>1</v>
      </c>
      <c r="C33" s="12">
        <v>0</v>
      </c>
      <c r="D33" s="13">
        <v>-100</v>
      </c>
      <c r="E33" s="14">
        <v>5</v>
      </c>
      <c r="F33" s="12">
        <v>0</v>
      </c>
      <c r="G33" s="13">
        <v>-100</v>
      </c>
    </row>
    <row r="34" spans="1:7" ht="14" x14ac:dyDescent="0.15">
      <c r="A34" s="18" t="s">
        <v>34</v>
      </c>
      <c r="B34" s="12">
        <v>0</v>
      </c>
      <c r="C34" s="12">
        <v>0</v>
      </c>
      <c r="D34" s="19" t="s">
        <v>58</v>
      </c>
      <c r="E34" s="14">
        <v>2</v>
      </c>
      <c r="F34" s="12">
        <v>1</v>
      </c>
      <c r="G34" s="13">
        <v>-50</v>
      </c>
    </row>
    <row r="35" spans="1:7" ht="14" x14ac:dyDescent="0.15">
      <c r="A35" s="18" t="s">
        <v>35</v>
      </c>
      <c r="B35" s="12">
        <v>0</v>
      </c>
      <c r="C35" s="12">
        <v>0</v>
      </c>
      <c r="D35" s="19" t="s">
        <v>58</v>
      </c>
      <c r="E35" s="14">
        <v>4</v>
      </c>
      <c r="F35" s="12">
        <v>0</v>
      </c>
      <c r="G35" s="13">
        <v>-100</v>
      </c>
    </row>
    <row r="36" spans="1:7" ht="14" x14ac:dyDescent="0.15">
      <c r="A36" s="18" t="s">
        <v>36</v>
      </c>
      <c r="B36" s="12">
        <v>0</v>
      </c>
      <c r="C36" s="12">
        <v>0</v>
      </c>
      <c r="D36" s="19" t="s">
        <v>58</v>
      </c>
      <c r="E36" s="14">
        <v>6</v>
      </c>
      <c r="F36" s="12">
        <v>12</v>
      </c>
      <c r="G36" s="13">
        <v>100</v>
      </c>
    </row>
    <row r="37" spans="1:7" ht="14" x14ac:dyDescent="0.15">
      <c r="A37" s="18" t="s">
        <v>38</v>
      </c>
      <c r="B37" s="12">
        <v>0</v>
      </c>
      <c r="C37" s="12">
        <v>0</v>
      </c>
      <c r="D37" s="19" t="s">
        <v>58</v>
      </c>
      <c r="E37" s="14">
        <v>1</v>
      </c>
      <c r="F37" s="12">
        <v>4</v>
      </c>
      <c r="G37" s="13">
        <v>300</v>
      </c>
    </row>
    <row r="38" spans="1:7" ht="14" x14ac:dyDescent="0.15">
      <c r="A38" s="18" t="s">
        <v>39</v>
      </c>
      <c r="B38" s="12">
        <v>0</v>
      </c>
      <c r="C38" s="12">
        <v>0</v>
      </c>
      <c r="D38" s="19" t="s">
        <v>58</v>
      </c>
      <c r="E38" s="14">
        <v>58</v>
      </c>
      <c r="F38" s="12">
        <v>1</v>
      </c>
      <c r="G38" s="13">
        <v>-98.275863647460938</v>
      </c>
    </row>
    <row r="39" spans="1:7" ht="14" x14ac:dyDescent="0.15">
      <c r="A39" s="18" t="s">
        <v>40</v>
      </c>
      <c r="B39" s="12">
        <v>0</v>
      </c>
      <c r="C39" s="12">
        <v>0</v>
      </c>
      <c r="D39" s="19" t="s">
        <v>58</v>
      </c>
      <c r="E39" s="14">
        <v>0</v>
      </c>
      <c r="F39" s="12">
        <v>0</v>
      </c>
      <c r="G39" s="19" t="s">
        <v>58</v>
      </c>
    </row>
    <row r="40" spans="1:7" ht="14" x14ac:dyDescent="0.15">
      <c r="A40" s="18" t="s">
        <v>41</v>
      </c>
      <c r="B40" s="12">
        <v>0</v>
      </c>
      <c r="C40" s="12">
        <v>0</v>
      </c>
      <c r="D40" s="19" t="s">
        <v>58</v>
      </c>
      <c r="E40" s="14">
        <v>0</v>
      </c>
      <c r="F40" s="12">
        <v>14</v>
      </c>
      <c r="G40" s="19" t="s">
        <v>58</v>
      </c>
    </row>
    <row r="41" spans="1:7" ht="14" x14ac:dyDescent="0.15">
      <c r="A41" s="18" t="s">
        <v>27</v>
      </c>
      <c r="B41" s="12">
        <v>0</v>
      </c>
      <c r="C41" s="12">
        <v>0</v>
      </c>
      <c r="D41" s="19" t="s">
        <v>58</v>
      </c>
      <c r="E41" s="14">
        <v>13</v>
      </c>
      <c r="F41" s="12">
        <v>13</v>
      </c>
      <c r="G41" s="19" t="s">
        <v>59</v>
      </c>
    </row>
    <row r="42" spans="1:7" ht="14" x14ac:dyDescent="0.15">
      <c r="A42" s="17" t="s">
        <v>42</v>
      </c>
      <c r="B42" s="9">
        <v>2</v>
      </c>
      <c r="C42" s="9">
        <v>0</v>
      </c>
      <c r="D42" s="10">
        <v>-100</v>
      </c>
      <c r="E42" s="11">
        <v>203</v>
      </c>
      <c r="F42" s="9">
        <v>105</v>
      </c>
      <c r="G42" s="10">
        <v>-48.275863647460938</v>
      </c>
    </row>
    <row r="43" spans="1:7" ht="14" x14ac:dyDescent="0.15">
      <c r="A43" s="18" t="s">
        <v>43</v>
      </c>
      <c r="B43" s="12">
        <v>2</v>
      </c>
      <c r="C43" s="12">
        <v>0</v>
      </c>
      <c r="D43" s="13">
        <v>-100</v>
      </c>
      <c r="E43" s="14">
        <v>187</v>
      </c>
      <c r="F43" s="12">
        <v>91</v>
      </c>
      <c r="G43" s="13">
        <v>-51.336894989013672</v>
      </c>
    </row>
    <row r="44" spans="1:7" ht="14" x14ac:dyDescent="0.15">
      <c r="A44" s="18" t="s">
        <v>44</v>
      </c>
      <c r="B44" s="12">
        <v>0</v>
      </c>
      <c r="C44" s="12">
        <v>0</v>
      </c>
      <c r="D44" s="19" t="s">
        <v>58</v>
      </c>
      <c r="E44" s="14">
        <v>16</v>
      </c>
      <c r="F44" s="12">
        <v>14</v>
      </c>
      <c r="G44" s="13">
        <v>-12.5</v>
      </c>
    </row>
    <row r="45" spans="1:7" ht="14" x14ac:dyDescent="0.15">
      <c r="A45" s="17" t="s">
        <v>45</v>
      </c>
      <c r="B45" s="9">
        <v>0</v>
      </c>
      <c r="C45" s="9">
        <v>2</v>
      </c>
      <c r="D45" s="20" t="s">
        <v>58</v>
      </c>
      <c r="E45" s="11">
        <v>42</v>
      </c>
      <c r="F45" s="9">
        <v>17</v>
      </c>
      <c r="G45" s="10">
        <v>-59.523807525634766</v>
      </c>
    </row>
    <row r="46" spans="1:7" ht="14" x14ac:dyDescent="0.15">
      <c r="A46" s="18" t="s">
        <v>46</v>
      </c>
      <c r="B46" s="12">
        <v>0</v>
      </c>
      <c r="C46" s="12">
        <v>0</v>
      </c>
      <c r="D46" s="19" t="s">
        <v>58</v>
      </c>
      <c r="E46" s="14">
        <v>13</v>
      </c>
      <c r="F46" s="12">
        <v>3</v>
      </c>
      <c r="G46" s="13">
        <v>-76.923080444335938</v>
      </c>
    </row>
    <row r="47" spans="1:7" ht="14" x14ac:dyDescent="0.15">
      <c r="A47" s="18" t="s">
        <v>27</v>
      </c>
      <c r="B47" s="12">
        <v>0</v>
      </c>
      <c r="C47" s="12">
        <v>2</v>
      </c>
      <c r="D47" s="19" t="s">
        <v>58</v>
      </c>
      <c r="E47" s="14">
        <v>29</v>
      </c>
      <c r="F47" s="12">
        <v>14</v>
      </c>
      <c r="G47" s="13">
        <v>-51.724136352539062</v>
      </c>
    </row>
    <row r="48" spans="1:7" ht="14" x14ac:dyDescent="0.15">
      <c r="A48" s="17" t="s">
        <v>47</v>
      </c>
      <c r="B48" s="9">
        <v>0</v>
      </c>
      <c r="C48" s="9">
        <v>0</v>
      </c>
      <c r="D48" s="20" t="s">
        <v>58</v>
      </c>
      <c r="E48" s="11">
        <v>6</v>
      </c>
      <c r="F48" s="9">
        <v>33</v>
      </c>
      <c r="G48" s="10">
        <v>450</v>
      </c>
    </row>
    <row r="49" spans="1:7" ht="14" x14ac:dyDescent="0.15">
      <c r="A49" s="18" t="s">
        <v>48</v>
      </c>
      <c r="B49" s="12">
        <v>0</v>
      </c>
      <c r="C49" s="12">
        <v>0</v>
      </c>
      <c r="D49" s="19" t="s">
        <v>58</v>
      </c>
      <c r="E49" s="14">
        <v>0</v>
      </c>
      <c r="F49" s="12">
        <v>1</v>
      </c>
      <c r="G49" s="19" t="s">
        <v>58</v>
      </c>
    </row>
    <row r="50" spans="1:7" ht="14" x14ac:dyDescent="0.15">
      <c r="A50" s="18" t="s">
        <v>49</v>
      </c>
      <c r="B50" s="12">
        <v>0</v>
      </c>
      <c r="C50" s="12">
        <v>0</v>
      </c>
      <c r="D50" s="19" t="s">
        <v>58</v>
      </c>
      <c r="E50" s="14">
        <v>2</v>
      </c>
      <c r="F50" s="12">
        <v>31</v>
      </c>
      <c r="G50" s="13">
        <v>1450</v>
      </c>
    </row>
    <row r="51" spans="1:7" ht="14" x14ac:dyDescent="0.15">
      <c r="A51" s="18" t="s">
        <v>50</v>
      </c>
      <c r="B51" s="12">
        <v>0</v>
      </c>
      <c r="C51" s="12">
        <v>0</v>
      </c>
      <c r="D51" s="19" t="s">
        <v>58</v>
      </c>
      <c r="E51" s="14">
        <v>2</v>
      </c>
      <c r="F51" s="12">
        <v>0</v>
      </c>
      <c r="G51" s="13">
        <v>-100</v>
      </c>
    </row>
    <row r="52" spans="1:7" ht="14" x14ac:dyDescent="0.15">
      <c r="A52" s="18" t="s">
        <v>51</v>
      </c>
      <c r="B52" s="12">
        <v>0</v>
      </c>
      <c r="C52" s="12">
        <v>0</v>
      </c>
      <c r="D52" s="19" t="s">
        <v>58</v>
      </c>
      <c r="E52" s="14">
        <v>0</v>
      </c>
      <c r="F52" s="12">
        <v>0</v>
      </c>
      <c r="G52" s="19" t="s">
        <v>58</v>
      </c>
    </row>
    <row r="53" spans="1:7" ht="14" x14ac:dyDescent="0.15">
      <c r="A53" s="18" t="s">
        <v>27</v>
      </c>
      <c r="B53" s="12">
        <v>0</v>
      </c>
      <c r="C53" s="12">
        <v>0</v>
      </c>
      <c r="D53" s="19" t="s">
        <v>58</v>
      </c>
      <c r="E53" s="14">
        <v>2</v>
      </c>
      <c r="F53" s="12">
        <v>1</v>
      </c>
      <c r="G53" s="13">
        <v>-50</v>
      </c>
    </row>
    <row r="54" spans="1:7" x14ac:dyDescent="0.15">
      <c r="A54" s="15"/>
      <c r="B54" s="15"/>
      <c r="C54" s="15"/>
      <c r="D54" s="15"/>
      <c r="E54" s="15"/>
      <c r="F54" s="15"/>
      <c r="G54" s="15"/>
    </row>
    <row r="55" spans="1:7" ht="14" customHeight="1" x14ac:dyDescent="0.15">
      <c r="A55" s="133" t="s">
        <v>52</v>
      </c>
      <c r="B55" s="134"/>
      <c r="C55" s="134"/>
      <c r="D55" s="134"/>
      <c r="E55" s="134"/>
      <c r="F55" s="134"/>
      <c r="G55" s="134"/>
    </row>
    <row r="56" spans="1:7" ht="14.25" customHeight="1" x14ac:dyDescent="0.15">
      <c r="A56" s="133" t="s">
        <v>53</v>
      </c>
      <c r="B56" s="134"/>
      <c r="C56" s="134"/>
      <c r="D56" s="134"/>
      <c r="E56" s="134"/>
      <c r="F56" s="134"/>
      <c r="G56" s="134"/>
    </row>
    <row r="57" spans="1:7" ht="14" customHeight="1" x14ac:dyDescent="0.15">
      <c r="A57" s="133" t="s">
        <v>54</v>
      </c>
      <c r="B57" s="134"/>
      <c r="C57" s="134"/>
      <c r="D57" s="134"/>
      <c r="E57" s="134"/>
      <c r="F57" s="134"/>
      <c r="G57" s="134"/>
    </row>
    <row r="58" spans="1:7" ht="14.25" customHeight="1" x14ac:dyDescent="0.15">
      <c r="A58" s="133" t="s">
        <v>55</v>
      </c>
      <c r="B58" s="134"/>
      <c r="C58" s="134"/>
      <c r="D58" s="134"/>
      <c r="E58" s="134"/>
      <c r="F58" s="134"/>
      <c r="G58" s="134"/>
    </row>
    <row r="59" spans="1:7" ht="14" customHeight="1" x14ac:dyDescent="0.15">
      <c r="A59" s="133" t="s">
        <v>56</v>
      </c>
      <c r="B59" s="134"/>
      <c r="C59" s="134"/>
      <c r="D59" s="134"/>
      <c r="E59" s="134"/>
      <c r="F59" s="134"/>
      <c r="G59" s="134"/>
    </row>
    <row r="60" spans="1:7" ht="65" customHeight="1" x14ac:dyDescent="0.15"/>
  </sheetData>
  <mergeCells count="14">
    <mergeCell ref="B6:D6"/>
    <mergeCell ref="E6:G6"/>
    <mergeCell ref="A1:G1"/>
    <mergeCell ref="A2:G2"/>
    <mergeCell ref="A3:G3"/>
    <mergeCell ref="A4:G4"/>
    <mergeCell ref="A5:G5"/>
    <mergeCell ref="A59:G59"/>
    <mergeCell ref="B7:D7"/>
    <mergeCell ref="E7:G7"/>
    <mergeCell ref="A55:G55"/>
    <mergeCell ref="A56:G56"/>
    <mergeCell ref="A57:G57"/>
    <mergeCell ref="A58:G58"/>
  </mergeCells>
  <phoneticPr fontId="0" type="noConversion"/>
  <pageMargins left="0.19685039370078741" right="0.19685039370078741" top="0.39370078740157483" bottom="0.39370078740157483" header="0.39370078740157483" footer="0.39370078740157483"/>
  <pageSetup paperSize="9" orientation="portrait" horizontalDpi="0" verticalDpi="0"/>
  <headerFooter alignWithMargins="0">
    <oddFooter>&amp;L&amp;C&amp;R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63"/>
  <sheetViews>
    <sheetView showGridLines="0" workbookViewId="0">
      <selection sqref="A1:G1"/>
    </sheetView>
  </sheetViews>
  <sheetFormatPr baseColWidth="10" defaultColWidth="8.83203125" defaultRowHeight="13" x14ac:dyDescent="0.15"/>
  <cols>
    <col min="1" max="1" width="41.5" customWidth="1"/>
    <col min="2" max="4" width="10.33203125" customWidth="1"/>
    <col min="5" max="6" width="12.1640625" customWidth="1"/>
    <col min="7" max="7" width="10.33203125" customWidth="1"/>
    <col min="8" max="8" width="0" hidden="1" customWidth="1"/>
  </cols>
  <sheetData>
    <row r="1" spans="1:7" ht="14" customHeight="1" x14ac:dyDescent="0.15">
      <c r="A1" s="140" t="s">
        <v>0</v>
      </c>
      <c r="B1" s="134"/>
      <c r="C1" s="134"/>
      <c r="D1" s="134"/>
      <c r="E1" s="134"/>
      <c r="F1" s="134"/>
      <c r="G1" s="134"/>
    </row>
    <row r="2" spans="1:7" ht="14.25" customHeight="1" x14ac:dyDescent="0.15">
      <c r="A2" s="140" t="s">
        <v>1</v>
      </c>
      <c r="B2" s="134"/>
      <c r="C2" s="134"/>
      <c r="D2" s="134"/>
      <c r="E2" s="134"/>
      <c r="F2" s="134"/>
      <c r="G2" s="134"/>
    </row>
    <row r="3" spans="1:7" ht="14" customHeight="1" x14ac:dyDescent="0.15">
      <c r="A3" s="140" t="s">
        <v>57</v>
      </c>
      <c r="B3" s="134"/>
      <c r="C3" s="134"/>
      <c r="D3" s="134"/>
      <c r="E3" s="134"/>
      <c r="F3" s="134"/>
      <c r="G3" s="134"/>
    </row>
    <row r="4" spans="1:7" ht="14.25" customHeight="1" x14ac:dyDescent="0.15">
      <c r="A4" s="141" t="s">
        <v>3</v>
      </c>
      <c r="B4" s="134"/>
      <c r="C4" s="134"/>
      <c r="D4" s="134"/>
      <c r="E4" s="134"/>
      <c r="F4" s="134"/>
      <c r="G4" s="134"/>
    </row>
    <row r="5" spans="1:7" ht="14" customHeight="1" x14ac:dyDescent="0.15">
      <c r="A5" s="140"/>
      <c r="B5" s="134"/>
      <c r="C5" s="134"/>
      <c r="D5" s="134"/>
      <c r="E5" s="134"/>
      <c r="F5" s="134"/>
      <c r="G5" s="134"/>
    </row>
    <row r="6" spans="1:7" x14ac:dyDescent="0.15">
      <c r="A6" s="1"/>
      <c r="B6" s="137" t="s">
        <v>4</v>
      </c>
      <c r="C6" s="138"/>
      <c r="D6" s="139"/>
      <c r="E6" s="137" t="s">
        <v>5</v>
      </c>
      <c r="F6" s="138"/>
      <c r="G6" s="139"/>
    </row>
    <row r="7" spans="1:7" x14ac:dyDescent="0.15">
      <c r="A7" s="2"/>
      <c r="B7" s="135" t="s">
        <v>6</v>
      </c>
      <c r="C7" s="134"/>
      <c r="D7" s="136"/>
      <c r="E7" s="135" t="s">
        <v>7</v>
      </c>
      <c r="F7" s="134"/>
      <c r="G7" s="136"/>
    </row>
    <row r="8" spans="1:7" ht="28" x14ac:dyDescent="0.15">
      <c r="A8" s="3" t="s">
        <v>2</v>
      </c>
      <c r="B8" s="3">
        <v>2016</v>
      </c>
      <c r="C8" s="3">
        <v>2017</v>
      </c>
      <c r="D8" s="4" t="s">
        <v>8</v>
      </c>
      <c r="E8" s="5">
        <v>2016</v>
      </c>
      <c r="F8" s="3">
        <v>2017</v>
      </c>
      <c r="G8" s="4" t="s">
        <v>8</v>
      </c>
    </row>
    <row r="9" spans="1:7" ht="17" x14ac:dyDescent="0.15">
      <c r="A9" s="16" t="s">
        <v>9</v>
      </c>
      <c r="B9" s="6">
        <v>3648</v>
      </c>
      <c r="C9" s="6">
        <v>5558</v>
      </c>
      <c r="D9" s="7">
        <v>52.357460021972656</v>
      </c>
      <c r="E9" s="8">
        <v>47437</v>
      </c>
      <c r="F9" s="6">
        <v>50847</v>
      </c>
      <c r="G9" s="7">
        <v>7.1884870529174805</v>
      </c>
    </row>
    <row r="10" spans="1:7" ht="14" x14ac:dyDescent="0.15">
      <c r="A10" s="17" t="s">
        <v>10</v>
      </c>
      <c r="B10" s="9">
        <v>2939</v>
      </c>
      <c r="C10" s="9">
        <v>4474</v>
      </c>
      <c r="D10" s="10">
        <v>52.228652954101562</v>
      </c>
      <c r="E10" s="11">
        <v>35927</v>
      </c>
      <c r="F10" s="9">
        <v>39553</v>
      </c>
      <c r="G10" s="10">
        <v>10.092687606811523</v>
      </c>
    </row>
    <row r="11" spans="1:7" ht="14" x14ac:dyDescent="0.15">
      <c r="A11" s="18" t="s">
        <v>11</v>
      </c>
      <c r="B11" s="12">
        <v>25</v>
      </c>
      <c r="C11" s="12">
        <v>36</v>
      </c>
      <c r="D11" s="13">
        <v>44.000007629394531</v>
      </c>
      <c r="E11" s="14">
        <v>471</v>
      </c>
      <c r="F11" s="12">
        <v>562</v>
      </c>
      <c r="G11" s="13">
        <v>19.320594787597656</v>
      </c>
    </row>
    <row r="12" spans="1:7" ht="14" x14ac:dyDescent="0.15">
      <c r="A12" s="18" t="s">
        <v>12</v>
      </c>
      <c r="B12" s="12">
        <v>22</v>
      </c>
      <c r="C12" s="12">
        <v>8</v>
      </c>
      <c r="D12" s="13">
        <v>-63.636363983154297</v>
      </c>
      <c r="E12" s="14">
        <v>301</v>
      </c>
      <c r="F12" s="12">
        <v>237</v>
      </c>
      <c r="G12" s="13">
        <v>-21.262460708618164</v>
      </c>
    </row>
    <row r="13" spans="1:7" ht="14" x14ac:dyDescent="0.15">
      <c r="A13" s="18" t="s">
        <v>13</v>
      </c>
      <c r="B13" s="12">
        <v>29</v>
      </c>
      <c r="C13" s="12">
        <v>48</v>
      </c>
      <c r="D13" s="13">
        <v>65.517250061035156</v>
      </c>
      <c r="E13" s="14">
        <v>371</v>
      </c>
      <c r="F13" s="12">
        <v>336</v>
      </c>
      <c r="G13" s="13">
        <v>-9.4339609146118164</v>
      </c>
    </row>
    <row r="14" spans="1:7" ht="14" x14ac:dyDescent="0.15">
      <c r="A14" s="18" t="s">
        <v>14</v>
      </c>
      <c r="B14" s="12">
        <v>2</v>
      </c>
      <c r="C14" s="12">
        <v>1</v>
      </c>
      <c r="D14" s="13">
        <v>-50</v>
      </c>
      <c r="E14" s="14">
        <v>49</v>
      </c>
      <c r="F14" s="12">
        <v>58</v>
      </c>
      <c r="G14" s="13">
        <v>18.367349624633789</v>
      </c>
    </row>
    <row r="15" spans="1:7" ht="14" x14ac:dyDescent="0.15">
      <c r="A15" s="18" t="s">
        <v>15</v>
      </c>
      <c r="B15" s="12">
        <v>462</v>
      </c>
      <c r="C15" s="12">
        <v>153</v>
      </c>
      <c r="D15" s="13">
        <v>-66.88311767578125</v>
      </c>
      <c r="E15" s="14">
        <v>2674</v>
      </c>
      <c r="F15" s="12">
        <v>2366</v>
      </c>
      <c r="G15" s="13">
        <v>-11.51832389831543</v>
      </c>
    </row>
    <row r="16" spans="1:7" ht="14" x14ac:dyDescent="0.15">
      <c r="A16" s="18" t="s">
        <v>16</v>
      </c>
      <c r="B16" s="12">
        <v>729</v>
      </c>
      <c r="C16" s="12">
        <v>1202</v>
      </c>
      <c r="D16" s="13">
        <v>64.883399963378906</v>
      </c>
      <c r="E16" s="14">
        <v>7718</v>
      </c>
      <c r="F16" s="12">
        <v>11260</v>
      </c>
      <c r="G16" s="13">
        <v>45.892715454101562</v>
      </c>
    </row>
    <row r="17" spans="1:7" ht="14" x14ac:dyDescent="0.15">
      <c r="A17" s="18" t="s">
        <v>17</v>
      </c>
      <c r="B17" s="12">
        <v>10</v>
      </c>
      <c r="C17" s="12">
        <v>8</v>
      </c>
      <c r="D17" s="13">
        <v>-19.999998092651367</v>
      </c>
      <c r="E17" s="14">
        <v>58</v>
      </c>
      <c r="F17" s="12">
        <v>65</v>
      </c>
      <c r="G17" s="13">
        <v>12.068963050842285</v>
      </c>
    </row>
    <row r="18" spans="1:7" ht="14" x14ac:dyDescent="0.15">
      <c r="A18" s="18" t="s">
        <v>18</v>
      </c>
      <c r="B18" s="12">
        <v>205</v>
      </c>
      <c r="C18" s="12">
        <v>202</v>
      </c>
      <c r="D18" s="13">
        <v>-1.4634132385253906</v>
      </c>
      <c r="E18" s="14">
        <v>3635</v>
      </c>
      <c r="F18" s="12">
        <v>2760</v>
      </c>
      <c r="G18" s="13">
        <v>-24.071525573730469</v>
      </c>
    </row>
    <row r="19" spans="1:7" ht="14" x14ac:dyDescent="0.15">
      <c r="A19" s="18" t="s">
        <v>19</v>
      </c>
      <c r="B19" s="12">
        <v>58</v>
      </c>
      <c r="C19" s="12">
        <v>27</v>
      </c>
      <c r="D19" s="13">
        <v>-53.448272705078125</v>
      </c>
      <c r="E19" s="14">
        <v>559</v>
      </c>
      <c r="F19" s="12">
        <v>355</v>
      </c>
      <c r="G19" s="13">
        <v>-36.493736267089844</v>
      </c>
    </row>
    <row r="20" spans="1:7" ht="14" x14ac:dyDescent="0.15">
      <c r="A20" s="18" t="s">
        <v>20</v>
      </c>
      <c r="B20" s="12">
        <v>49</v>
      </c>
      <c r="C20" s="12">
        <v>26</v>
      </c>
      <c r="D20" s="13">
        <v>-46.938777923583984</v>
      </c>
      <c r="E20" s="14">
        <v>649</v>
      </c>
      <c r="F20" s="12">
        <v>672</v>
      </c>
      <c r="G20" s="13">
        <v>3.5439133644104004</v>
      </c>
    </row>
    <row r="21" spans="1:7" ht="14" x14ac:dyDescent="0.15">
      <c r="A21" s="18" t="s">
        <v>21</v>
      </c>
      <c r="B21" s="12">
        <v>55</v>
      </c>
      <c r="C21" s="12">
        <v>110</v>
      </c>
      <c r="D21" s="13">
        <v>100</v>
      </c>
      <c r="E21" s="14">
        <v>979</v>
      </c>
      <c r="F21" s="12">
        <v>995</v>
      </c>
      <c r="G21" s="13">
        <v>1.6343235969543457</v>
      </c>
    </row>
    <row r="22" spans="1:7" ht="14" x14ac:dyDescent="0.15">
      <c r="A22" s="18" t="s">
        <v>22</v>
      </c>
      <c r="B22" s="12">
        <v>9</v>
      </c>
      <c r="C22" s="12">
        <v>1</v>
      </c>
      <c r="D22" s="13">
        <v>-88.888893127441406</v>
      </c>
      <c r="E22" s="14">
        <v>50</v>
      </c>
      <c r="F22" s="12">
        <v>87</v>
      </c>
      <c r="G22" s="13">
        <v>74</v>
      </c>
    </row>
    <row r="23" spans="1:7" ht="14" x14ac:dyDescent="0.15">
      <c r="A23" s="18" t="s">
        <v>23</v>
      </c>
      <c r="B23" s="12">
        <v>31</v>
      </c>
      <c r="C23" s="12">
        <v>54</v>
      </c>
      <c r="D23" s="13">
        <v>74.193550109863281</v>
      </c>
      <c r="E23" s="14">
        <v>526</v>
      </c>
      <c r="F23" s="12">
        <v>470</v>
      </c>
      <c r="G23" s="13">
        <v>-10.646385192871094</v>
      </c>
    </row>
    <row r="24" spans="1:7" ht="14" x14ac:dyDescent="0.15">
      <c r="A24" s="18" t="s">
        <v>24</v>
      </c>
      <c r="B24" s="12">
        <v>45</v>
      </c>
      <c r="C24" s="12">
        <v>11</v>
      </c>
      <c r="D24" s="13">
        <v>-75.555557250976562</v>
      </c>
      <c r="E24" s="14">
        <v>279</v>
      </c>
      <c r="F24" s="12">
        <v>222</v>
      </c>
      <c r="G24" s="13">
        <v>-20.430105209350586</v>
      </c>
    </row>
    <row r="25" spans="1:7" ht="14" x14ac:dyDescent="0.15">
      <c r="A25" s="18" t="s">
        <v>25</v>
      </c>
      <c r="B25" s="12">
        <v>79</v>
      </c>
      <c r="C25" s="12">
        <v>108</v>
      </c>
      <c r="D25" s="13">
        <v>36.708854675292969</v>
      </c>
      <c r="E25" s="14">
        <v>901</v>
      </c>
      <c r="F25" s="12">
        <v>875</v>
      </c>
      <c r="G25" s="13">
        <v>-2.8856813907623291</v>
      </c>
    </row>
    <row r="26" spans="1:7" ht="14" x14ac:dyDescent="0.15">
      <c r="A26" s="18" t="s">
        <v>26</v>
      </c>
      <c r="B26" s="12">
        <v>987</v>
      </c>
      <c r="C26" s="12">
        <v>2257</v>
      </c>
      <c r="D26" s="13">
        <v>128.67274475097656</v>
      </c>
      <c r="E26" s="14">
        <v>15140</v>
      </c>
      <c r="F26" s="12">
        <v>16685</v>
      </c>
      <c r="G26" s="13">
        <v>10.204755783081055</v>
      </c>
    </row>
    <row r="27" spans="1:7" ht="14" x14ac:dyDescent="0.15">
      <c r="A27" s="18" t="s">
        <v>27</v>
      </c>
      <c r="B27" s="12">
        <v>142</v>
      </c>
      <c r="C27" s="12">
        <v>222</v>
      </c>
      <c r="D27" s="13">
        <v>56.338024139404297</v>
      </c>
      <c r="E27" s="14">
        <v>1567</v>
      </c>
      <c r="F27" s="12">
        <v>1548</v>
      </c>
      <c r="G27" s="13">
        <v>-1.2125074863433838</v>
      </c>
    </row>
    <row r="28" spans="1:7" ht="14" x14ac:dyDescent="0.15">
      <c r="A28" s="17" t="s">
        <v>28</v>
      </c>
      <c r="B28" s="9">
        <v>75</v>
      </c>
      <c r="C28" s="9">
        <v>72</v>
      </c>
      <c r="D28" s="10">
        <v>-4.0000019073486328</v>
      </c>
      <c r="E28" s="11">
        <v>511</v>
      </c>
      <c r="F28" s="9">
        <v>498</v>
      </c>
      <c r="G28" s="10">
        <v>-2.5440335273742676</v>
      </c>
    </row>
    <row r="29" spans="1:7" ht="14" x14ac:dyDescent="0.15">
      <c r="A29" s="17" t="s">
        <v>29</v>
      </c>
      <c r="B29" s="9">
        <v>141</v>
      </c>
      <c r="C29" s="9">
        <v>117</v>
      </c>
      <c r="D29" s="10">
        <v>-17.021274566650391</v>
      </c>
      <c r="E29" s="11">
        <v>1756</v>
      </c>
      <c r="F29" s="9">
        <v>1630</v>
      </c>
      <c r="G29" s="10">
        <v>-7.1753978729248047</v>
      </c>
    </row>
    <row r="30" spans="1:7" ht="14" x14ac:dyDescent="0.15">
      <c r="A30" s="18" t="s">
        <v>30</v>
      </c>
      <c r="B30" s="12">
        <v>1</v>
      </c>
      <c r="C30" s="12">
        <v>2</v>
      </c>
      <c r="D30" s="13">
        <v>100</v>
      </c>
      <c r="E30" s="14">
        <v>35</v>
      </c>
      <c r="F30" s="12">
        <v>65</v>
      </c>
      <c r="G30" s="13">
        <v>85.714279174804688</v>
      </c>
    </row>
    <row r="31" spans="1:7" ht="14" x14ac:dyDescent="0.15">
      <c r="A31" s="18" t="s">
        <v>31</v>
      </c>
      <c r="B31" s="12">
        <v>0</v>
      </c>
      <c r="C31" s="12">
        <v>0</v>
      </c>
      <c r="D31" s="19" t="s">
        <v>58</v>
      </c>
      <c r="E31" s="14">
        <v>10</v>
      </c>
      <c r="F31" s="12">
        <v>35</v>
      </c>
      <c r="G31" s="13">
        <v>250</v>
      </c>
    </row>
    <row r="32" spans="1:7" ht="14" x14ac:dyDescent="0.15">
      <c r="A32" s="18" t="s">
        <v>32</v>
      </c>
      <c r="B32" s="12">
        <v>3</v>
      </c>
      <c r="C32" s="12">
        <v>1</v>
      </c>
      <c r="D32" s="13">
        <v>-66.666664123535156</v>
      </c>
      <c r="E32" s="14">
        <v>37</v>
      </c>
      <c r="F32" s="12">
        <v>35</v>
      </c>
      <c r="G32" s="13">
        <v>-5.4054079055786133</v>
      </c>
    </row>
    <row r="33" spans="1:7" ht="14" x14ac:dyDescent="0.15">
      <c r="A33" s="18" t="s">
        <v>33</v>
      </c>
      <c r="B33" s="12">
        <v>39</v>
      </c>
      <c r="C33" s="12">
        <v>9</v>
      </c>
      <c r="D33" s="13">
        <v>-76.923080444335938</v>
      </c>
      <c r="E33" s="14">
        <v>263</v>
      </c>
      <c r="F33" s="12">
        <v>198</v>
      </c>
      <c r="G33" s="13">
        <v>-24.714828491210938</v>
      </c>
    </row>
    <row r="34" spans="1:7" ht="14" x14ac:dyDescent="0.15">
      <c r="A34" s="18" t="s">
        <v>34</v>
      </c>
      <c r="B34" s="12">
        <v>1</v>
      </c>
      <c r="C34" s="12">
        <v>1</v>
      </c>
      <c r="D34" s="19" t="s">
        <v>59</v>
      </c>
      <c r="E34" s="14">
        <v>26</v>
      </c>
      <c r="F34" s="12">
        <v>19</v>
      </c>
      <c r="G34" s="13">
        <v>-26.923078536987305</v>
      </c>
    </row>
    <row r="35" spans="1:7" ht="14" x14ac:dyDescent="0.15">
      <c r="A35" s="18" t="s">
        <v>35</v>
      </c>
      <c r="B35" s="12">
        <v>23</v>
      </c>
      <c r="C35" s="12">
        <v>28</v>
      </c>
      <c r="D35" s="13">
        <v>21.739124298095703</v>
      </c>
      <c r="E35" s="14">
        <v>129</v>
      </c>
      <c r="F35" s="12">
        <v>105</v>
      </c>
      <c r="G35" s="13">
        <v>-18.604654312133789</v>
      </c>
    </row>
    <row r="36" spans="1:7" ht="14" x14ac:dyDescent="0.15">
      <c r="A36" s="18" t="s">
        <v>36</v>
      </c>
      <c r="B36" s="12">
        <v>8</v>
      </c>
      <c r="C36" s="12">
        <v>0</v>
      </c>
      <c r="D36" s="13">
        <v>-100</v>
      </c>
      <c r="E36" s="14">
        <v>55</v>
      </c>
      <c r="F36" s="12">
        <v>48</v>
      </c>
      <c r="G36" s="13">
        <v>-12.727272033691406</v>
      </c>
    </row>
    <row r="37" spans="1:7" ht="14" x14ac:dyDescent="0.15">
      <c r="A37" s="18" t="s">
        <v>37</v>
      </c>
      <c r="B37" s="12">
        <v>0</v>
      </c>
      <c r="C37" s="12">
        <v>1</v>
      </c>
      <c r="D37" s="19" t="s">
        <v>58</v>
      </c>
      <c r="E37" s="14">
        <v>14</v>
      </c>
      <c r="F37" s="12">
        <v>15</v>
      </c>
      <c r="G37" s="13">
        <v>7.1428537368774414</v>
      </c>
    </row>
    <row r="38" spans="1:7" ht="14" x14ac:dyDescent="0.15">
      <c r="A38" s="18" t="s">
        <v>38</v>
      </c>
      <c r="B38" s="12">
        <v>2</v>
      </c>
      <c r="C38" s="12">
        <v>2</v>
      </c>
      <c r="D38" s="19" t="s">
        <v>59</v>
      </c>
      <c r="E38" s="14">
        <v>43</v>
      </c>
      <c r="F38" s="12">
        <v>17</v>
      </c>
      <c r="G38" s="13">
        <v>-60.465114593505859</v>
      </c>
    </row>
    <row r="39" spans="1:7" ht="14" x14ac:dyDescent="0.15">
      <c r="A39" s="18" t="s">
        <v>39</v>
      </c>
      <c r="B39" s="12">
        <v>21</v>
      </c>
      <c r="C39" s="12">
        <v>17</v>
      </c>
      <c r="D39" s="13">
        <v>-19.047618865966797</v>
      </c>
      <c r="E39" s="14">
        <v>192</v>
      </c>
      <c r="F39" s="12">
        <v>215</v>
      </c>
      <c r="G39" s="13">
        <v>11.979162216186523</v>
      </c>
    </row>
    <row r="40" spans="1:7" ht="14" x14ac:dyDescent="0.15">
      <c r="A40" s="18" t="s">
        <v>40</v>
      </c>
      <c r="B40" s="12">
        <v>4</v>
      </c>
      <c r="C40" s="12">
        <v>5</v>
      </c>
      <c r="D40" s="13">
        <v>25</v>
      </c>
      <c r="E40" s="14">
        <v>64</v>
      </c>
      <c r="F40" s="12">
        <v>36</v>
      </c>
      <c r="G40" s="13">
        <v>-43.75</v>
      </c>
    </row>
    <row r="41" spans="1:7" ht="14" x14ac:dyDescent="0.15">
      <c r="A41" s="18" t="s">
        <v>41</v>
      </c>
      <c r="B41" s="12">
        <v>1</v>
      </c>
      <c r="C41" s="12">
        <v>3</v>
      </c>
      <c r="D41" s="13">
        <v>200</v>
      </c>
      <c r="E41" s="14">
        <v>28</v>
      </c>
      <c r="F41" s="12">
        <v>40</v>
      </c>
      <c r="G41" s="13">
        <v>42.857147216796875</v>
      </c>
    </row>
    <row r="42" spans="1:7" ht="14" x14ac:dyDescent="0.15">
      <c r="A42" s="18" t="s">
        <v>27</v>
      </c>
      <c r="B42" s="12">
        <v>38</v>
      </c>
      <c r="C42" s="12">
        <v>48</v>
      </c>
      <c r="D42" s="13">
        <v>26.315784454345703</v>
      </c>
      <c r="E42" s="14">
        <v>860</v>
      </c>
      <c r="F42" s="12">
        <v>802</v>
      </c>
      <c r="G42" s="13">
        <v>-6.7441883087158203</v>
      </c>
    </row>
    <row r="43" spans="1:7" ht="14" x14ac:dyDescent="0.15">
      <c r="A43" s="17" t="s">
        <v>42</v>
      </c>
      <c r="B43" s="9">
        <v>33</v>
      </c>
      <c r="C43" s="9">
        <v>65</v>
      </c>
      <c r="D43" s="10">
        <v>96.969696044921875</v>
      </c>
      <c r="E43" s="11">
        <v>997</v>
      </c>
      <c r="F43" s="9">
        <v>1417</v>
      </c>
      <c r="G43" s="10">
        <v>42.126380920410156</v>
      </c>
    </row>
    <row r="44" spans="1:7" ht="14" x14ac:dyDescent="0.15">
      <c r="A44" s="18" t="s">
        <v>43</v>
      </c>
      <c r="B44" s="12">
        <v>28</v>
      </c>
      <c r="C44" s="12">
        <v>58</v>
      </c>
      <c r="D44" s="13">
        <v>107.14285278320312</v>
      </c>
      <c r="E44" s="14">
        <v>851</v>
      </c>
      <c r="F44" s="12">
        <v>1198</v>
      </c>
      <c r="G44" s="13">
        <v>40.775562286376953</v>
      </c>
    </row>
    <row r="45" spans="1:7" ht="14" x14ac:dyDescent="0.15">
      <c r="A45" s="18" t="s">
        <v>44</v>
      </c>
      <c r="B45" s="12">
        <v>5</v>
      </c>
      <c r="C45" s="12">
        <v>7</v>
      </c>
      <c r="D45" s="13">
        <v>39.999996185302734</v>
      </c>
      <c r="E45" s="14">
        <v>146</v>
      </c>
      <c r="F45" s="12">
        <v>213</v>
      </c>
      <c r="G45" s="13">
        <v>45.890415191650391</v>
      </c>
    </row>
    <row r="46" spans="1:7" ht="14" x14ac:dyDescent="0.15">
      <c r="A46" s="18" t="s">
        <v>27</v>
      </c>
      <c r="B46" s="12">
        <v>0</v>
      </c>
      <c r="C46" s="12">
        <v>0</v>
      </c>
      <c r="D46" s="19" t="s">
        <v>58</v>
      </c>
      <c r="E46" s="14">
        <v>0</v>
      </c>
      <c r="F46" s="12">
        <v>6</v>
      </c>
      <c r="G46" s="19" t="s">
        <v>58</v>
      </c>
    </row>
    <row r="47" spans="1:7" ht="14" x14ac:dyDescent="0.15">
      <c r="A47" s="17" t="s">
        <v>45</v>
      </c>
      <c r="B47" s="9">
        <v>422</v>
      </c>
      <c r="C47" s="9">
        <v>787</v>
      </c>
      <c r="D47" s="10">
        <v>86.492897033691406</v>
      </c>
      <c r="E47" s="11">
        <v>7908</v>
      </c>
      <c r="F47" s="9">
        <v>7290</v>
      </c>
      <c r="G47" s="10">
        <v>-7.8148722648620605</v>
      </c>
    </row>
    <row r="48" spans="1:7" ht="14" x14ac:dyDescent="0.15">
      <c r="A48" s="18" t="s">
        <v>46</v>
      </c>
      <c r="B48" s="12">
        <v>16</v>
      </c>
      <c r="C48" s="12">
        <v>50</v>
      </c>
      <c r="D48" s="13">
        <v>212.5</v>
      </c>
      <c r="E48" s="14">
        <v>259</v>
      </c>
      <c r="F48" s="12">
        <v>715</v>
      </c>
      <c r="G48" s="13">
        <v>176.061767578125</v>
      </c>
    </row>
    <row r="49" spans="1:7" ht="14" x14ac:dyDescent="0.15">
      <c r="A49" s="18" t="s">
        <v>27</v>
      </c>
      <c r="B49" s="12">
        <v>406</v>
      </c>
      <c r="C49" s="12">
        <v>737</v>
      </c>
      <c r="D49" s="13">
        <v>81.527091979980469</v>
      </c>
      <c r="E49" s="14">
        <v>7649</v>
      </c>
      <c r="F49" s="12">
        <v>6575</v>
      </c>
      <c r="G49" s="13">
        <v>-14.041048049926758</v>
      </c>
    </row>
    <row r="50" spans="1:7" ht="14" x14ac:dyDescent="0.15">
      <c r="A50" s="17" t="s">
        <v>47</v>
      </c>
      <c r="B50" s="9">
        <v>38</v>
      </c>
      <c r="C50" s="9">
        <v>43</v>
      </c>
      <c r="D50" s="10">
        <v>13.157892227172852</v>
      </c>
      <c r="E50" s="11">
        <v>338</v>
      </c>
      <c r="F50" s="9">
        <v>459</v>
      </c>
      <c r="G50" s="10">
        <v>35.798812866210938</v>
      </c>
    </row>
    <row r="51" spans="1:7" ht="14" x14ac:dyDescent="0.15">
      <c r="A51" s="18" t="s">
        <v>48</v>
      </c>
      <c r="B51" s="12">
        <v>0</v>
      </c>
      <c r="C51" s="12">
        <v>4</v>
      </c>
      <c r="D51" s="19" t="s">
        <v>58</v>
      </c>
      <c r="E51" s="14">
        <v>19</v>
      </c>
      <c r="F51" s="12">
        <v>32</v>
      </c>
      <c r="G51" s="13">
        <v>68.421051025390625</v>
      </c>
    </row>
    <row r="52" spans="1:7" ht="14" x14ac:dyDescent="0.15">
      <c r="A52" s="18" t="s">
        <v>49</v>
      </c>
      <c r="B52" s="12">
        <v>19</v>
      </c>
      <c r="C52" s="12">
        <v>27</v>
      </c>
      <c r="D52" s="13">
        <v>42.105258941650391</v>
      </c>
      <c r="E52" s="14">
        <v>160</v>
      </c>
      <c r="F52" s="12">
        <v>214</v>
      </c>
      <c r="G52" s="13">
        <v>33.749996185302734</v>
      </c>
    </row>
    <row r="53" spans="1:7" ht="14" x14ac:dyDescent="0.15">
      <c r="A53" s="18" t="s">
        <v>50</v>
      </c>
      <c r="B53" s="12">
        <v>7</v>
      </c>
      <c r="C53" s="12">
        <v>1</v>
      </c>
      <c r="D53" s="13">
        <v>-85.714286804199219</v>
      </c>
      <c r="E53" s="14">
        <v>24</v>
      </c>
      <c r="F53" s="12">
        <v>17</v>
      </c>
      <c r="G53" s="13">
        <v>-29.166667938232422</v>
      </c>
    </row>
    <row r="54" spans="1:7" ht="14" x14ac:dyDescent="0.15">
      <c r="A54" s="18" t="s">
        <v>51</v>
      </c>
      <c r="B54" s="12">
        <v>2</v>
      </c>
      <c r="C54" s="12">
        <v>9</v>
      </c>
      <c r="D54" s="13">
        <v>350</v>
      </c>
      <c r="E54" s="14">
        <v>67</v>
      </c>
      <c r="F54" s="12">
        <v>77</v>
      </c>
      <c r="G54" s="13">
        <v>14.925373077392578</v>
      </c>
    </row>
    <row r="55" spans="1:7" ht="14" x14ac:dyDescent="0.15">
      <c r="A55" s="18" t="s">
        <v>27</v>
      </c>
      <c r="B55" s="12">
        <v>10</v>
      </c>
      <c r="C55" s="12">
        <v>2</v>
      </c>
      <c r="D55" s="13">
        <v>-80</v>
      </c>
      <c r="E55" s="14">
        <v>68</v>
      </c>
      <c r="F55" s="12">
        <v>119</v>
      </c>
      <c r="G55" s="13">
        <v>75</v>
      </c>
    </row>
    <row r="56" spans="1:7" x14ac:dyDescent="0.15">
      <c r="A56" s="15"/>
      <c r="B56" s="15"/>
      <c r="C56" s="15"/>
      <c r="D56" s="15"/>
      <c r="E56" s="15"/>
      <c r="F56" s="15"/>
      <c r="G56" s="15"/>
    </row>
    <row r="57" spans="1:7" ht="14" customHeight="1" x14ac:dyDescent="0.15">
      <c r="A57" s="133" t="s">
        <v>52</v>
      </c>
      <c r="B57" s="134"/>
      <c r="C57" s="134"/>
      <c r="D57" s="134"/>
      <c r="E57" s="134"/>
      <c r="F57" s="134"/>
      <c r="G57" s="134"/>
    </row>
    <row r="58" spans="1:7" ht="14.25" customHeight="1" x14ac:dyDescent="0.15">
      <c r="A58" s="133" t="s">
        <v>53</v>
      </c>
      <c r="B58" s="134"/>
      <c r="C58" s="134"/>
      <c r="D58" s="134"/>
      <c r="E58" s="134"/>
      <c r="F58" s="134"/>
      <c r="G58" s="134"/>
    </row>
    <row r="59" spans="1:7" ht="14" customHeight="1" x14ac:dyDescent="0.15">
      <c r="A59" s="133" t="s">
        <v>54</v>
      </c>
      <c r="B59" s="134"/>
      <c r="C59" s="134"/>
      <c r="D59" s="134"/>
      <c r="E59" s="134"/>
      <c r="F59" s="134"/>
      <c r="G59" s="134"/>
    </row>
    <row r="60" spans="1:7" ht="14.25" customHeight="1" x14ac:dyDescent="0.15">
      <c r="A60" s="133" t="s">
        <v>55</v>
      </c>
      <c r="B60" s="134"/>
      <c r="C60" s="134"/>
      <c r="D60" s="134"/>
      <c r="E60" s="134"/>
      <c r="F60" s="134"/>
      <c r="G60" s="134"/>
    </row>
    <row r="61" spans="1:7" ht="14" customHeight="1" x14ac:dyDescent="0.15">
      <c r="A61" s="133" t="s">
        <v>56</v>
      </c>
      <c r="B61" s="134"/>
      <c r="C61" s="134"/>
      <c r="D61" s="134"/>
      <c r="E61" s="134"/>
      <c r="F61" s="134"/>
      <c r="G61" s="134"/>
    </row>
    <row r="62" spans="1:7" ht="65" customHeight="1" x14ac:dyDescent="0.15"/>
    <row r="63" spans="1:7" ht="409.5" hidden="1" customHeight="1" x14ac:dyDescent="0.15"/>
  </sheetData>
  <mergeCells count="14">
    <mergeCell ref="B6:D6"/>
    <mergeCell ref="E6:G6"/>
    <mergeCell ref="A1:G1"/>
    <mergeCell ref="A2:G2"/>
    <mergeCell ref="A3:G3"/>
    <mergeCell ref="A4:G4"/>
    <mergeCell ref="A5:G5"/>
    <mergeCell ref="A61:G61"/>
    <mergeCell ref="B7:D7"/>
    <mergeCell ref="E7:G7"/>
    <mergeCell ref="A57:G57"/>
    <mergeCell ref="A58:G58"/>
    <mergeCell ref="A59:G59"/>
    <mergeCell ref="A60:G60"/>
  </mergeCells>
  <phoneticPr fontId="0" type="noConversion"/>
  <pageMargins left="0.19685039370078741" right="0.19685039370078741" top="0.39370078740157483" bottom="0.39370078740157483" header="0.39370078740157483" footer="0.39370078740157483"/>
  <pageSetup paperSize="9" orientation="portrait" horizontalDpi="0" verticalDpi="0"/>
  <headerFooter alignWithMargins="0">
    <oddFooter>&amp;L&amp;C&amp;R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59"/>
  <sheetViews>
    <sheetView showGridLines="0" workbookViewId="0">
      <selection sqref="A1:G1"/>
    </sheetView>
  </sheetViews>
  <sheetFormatPr baseColWidth="10" defaultColWidth="8.83203125" defaultRowHeight="13" x14ac:dyDescent="0.15"/>
  <cols>
    <col min="1" max="1" width="41.5" customWidth="1"/>
    <col min="2" max="4" width="10.33203125" customWidth="1"/>
    <col min="5" max="6" width="12.1640625" customWidth="1"/>
    <col min="7" max="7" width="10.33203125" customWidth="1"/>
    <col min="8" max="8" width="0" hidden="1" customWidth="1"/>
  </cols>
  <sheetData>
    <row r="1" spans="1:7" ht="14" customHeight="1" x14ac:dyDescent="0.15">
      <c r="A1" s="140" t="s">
        <v>0</v>
      </c>
      <c r="B1" s="134"/>
      <c r="C1" s="134"/>
      <c r="D1" s="134"/>
      <c r="E1" s="134"/>
      <c r="F1" s="134"/>
      <c r="G1" s="134"/>
    </row>
    <row r="2" spans="1:7" ht="14.25" customHeight="1" x14ac:dyDescent="0.15">
      <c r="A2" s="140" t="s">
        <v>1</v>
      </c>
      <c r="B2" s="134"/>
      <c r="C2" s="134"/>
      <c r="D2" s="134"/>
      <c r="E2" s="134"/>
      <c r="F2" s="134"/>
      <c r="G2" s="134"/>
    </row>
    <row r="3" spans="1:7" ht="14" customHeight="1" x14ac:dyDescent="0.15">
      <c r="A3" s="140" t="s">
        <v>60</v>
      </c>
      <c r="B3" s="134"/>
      <c r="C3" s="134"/>
      <c r="D3" s="134"/>
      <c r="E3" s="134"/>
      <c r="F3" s="134"/>
      <c r="G3" s="134"/>
    </row>
    <row r="4" spans="1:7" ht="14.25" customHeight="1" x14ac:dyDescent="0.15">
      <c r="A4" s="141" t="s">
        <v>3</v>
      </c>
      <c r="B4" s="134"/>
      <c r="C4" s="134"/>
      <c r="D4" s="134"/>
      <c r="E4" s="134"/>
      <c r="F4" s="134"/>
      <c r="G4" s="134"/>
    </row>
    <row r="5" spans="1:7" ht="14" customHeight="1" x14ac:dyDescent="0.15">
      <c r="A5" s="140"/>
      <c r="B5" s="134"/>
      <c r="C5" s="134"/>
      <c r="D5" s="134"/>
      <c r="E5" s="134"/>
      <c r="F5" s="134"/>
      <c r="G5" s="134"/>
    </row>
    <row r="6" spans="1:7" x14ac:dyDescent="0.15">
      <c r="A6" s="1"/>
      <c r="B6" s="137" t="s">
        <v>4</v>
      </c>
      <c r="C6" s="138"/>
      <c r="D6" s="139"/>
      <c r="E6" s="137" t="s">
        <v>5</v>
      </c>
      <c r="F6" s="138"/>
      <c r="G6" s="139"/>
    </row>
    <row r="7" spans="1:7" x14ac:dyDescent="0.15">
      <c r="A7" s="2"/>
      <c r="B7" s="135" t="s">
        <v>6</v>
      </c>
      <c r="C7" s="134"/>
      <c r="D7" s="136"/>
      <c r="E7" s="135" t="s">
        <v>7</v>
      </c>
      <c r="F7" s="134"/>
      <c r="G7" s="136"/>
    </row>
    <row r="8" spans="1:7" ht="28" x14ac:dyDescent="0.15">
      <c r="A8" s="3" t="s">
        <v>2</v>
      </c>
      <c r="B8" s="3">
        <v>2016</v>
      </c>
      <c r="C8" s="3">
        <v>2017</v>
      </c>
      <c r="D8" s="4" t="s">
        <v>8</v>
      </c>
      <c r="E8" s="5">
        <v>2016</v>
      </c>
      <c r="F8" s="3">
        <v>2017</v>
      </c>
      <c r="G8" s="4" t="s">
        <v>8</v>
      </c>
    </row>
    <row r="9" spans="1:7" ht="17" x14ac:dyDescent="0.15">
      <c r="A9" s="16" t="s">
        <v>9</v>
      </c>
      <c r="B9" s="6">
        <v>14</v>
      </c>
      <c r="C9" s="6">
        <v>213</v>
      </c>
      <c r="D9" s="7">
        <v>1421.4285888671875</v>
      </c>
      <c r="E9" s="8">
        <v>2134</v>
      </c>
      <c r="F9" s="6">
        <v>558</v>
      </c>
      <c r="G9" s="7">
        <v>-73.851921081542969</v>
      </c>
    </row>
    <row r="10" spans="1:7" ht="14" x14ac:dyDescent="0.15">
      <c r="A10" s="17" t="s">
        <v>10</v>
      </c>
      <c r="B10" s="9">
        <v>10</v>
      </c>
      <c r="C10" s="9">
        <v>96</v>
      </c>
      <c r="D10" s="10">
        <v>860.00006103515625</v>
      </c>
      <c r="E10" s="11">
        <v>899</v>
      </c>
      <c r="F10" s="9">
        <v>342</v>
      </c>
      <c r="G10" s="10">
        <v>-61.957729339599609</v>
      </c>
    </row>
    <row r="11" spans="1:7" ht="14" x14ac:dyDescent="0.15">
      <c r="A11" s="18" t="s">
        <v>11</v>
      </c>
      <c r="B11" s="12">
        <v>0</v>
      </c>
      <c r="C11" s="12">
        <v>0</v>
      </c>
      <c r="D11" s="19" t="s">
        <v>58</v>
      </c>
      <c r="E11" s="14">
        <v>4</v>
      </c>
      <c r="F11" s="12">
        <v>0</v>
      </c>
      <c r="G11" s="13">
        <v>-100</v>
      </c>
    </row>
    <row r="12" spans="1:7" ht="14" x14ac:dyDescent="0.15">
      <c r="A12" s="18" t="s">
        <v>12</v>
      </c>
      <c r="B12" s="12">
        <v>0</v>
      </c>
      <c r="C12" s="12">
        <v>0</v>
      </c>
      <c r="D12" s="19" t="s">
        <v>58</v>
      </c>
      <c r="E12" s="14">
        <v>5</v>
      </c>
      <c r="F12" s="12">
        <v>6</v>
      </c>
      <c r="G12" s="13">
        <v>20.000003814697266</v>
      </c>
    </row>
    <row r="13" spans="1:7" ht="14" x14ac:dyDescent="0.15">
      <c r="A13" s="18" t="s">
        <v>15</v>
      </c>
      <c r="B13" s="12">
        <v>2</v>
      </c>
      <c r="C13" s="12">
        <v>0</v>
      </c>
      <c r="D13" s="13">
        <v>-100</v>
      </c>
      <c r="E13" s="14">
        <v>5</v>
      </c>
      <c r="F13" s="12">
        <v>3</v>
      </c>
      <c r="G13" s="13">
        <v>-39.999996185302734</v>
      </c>
    </row>
    <row r="14" spans="1:7" ht="14" x14ac:dyDescent="0.15">
      <c r="A14" s="18" t="s">
        <v>16</v>
      </c>
      <c r="B14" s="12">
        <v>1</v>
      </c>
      <c r="C14" s="12">
        <v>3</v>
      </c>
      <c r="D14" s="13">
        <v>200</v>
      </c>
      <c r="E14" s="14">
        <v>103</v>
      </c>
      <c r="F14" s="12">
        <v>17</v>
      </c>
      <c r="G14" s="13">
        <v>-83.495147705078125</v>
      </c>
    </row>
    <row r="15" spans="1:7" ht="14" x14ac:dyDescent="0.15">
      <c r="A15" s="18" t="s">
        <v>17</v>
      </c>
      <c r="B15" s="12">
        <v>0</v>
      </c>
      <c r="C15" s="12">
        <v>11</v>
      </c>
      <c r="D15" s="19" t="s">
        <v>58</v>
      </c>
      <c r="E15" s="14">
        <v>36</v>
      </c>
      <c r="F15" s="12">
        <v>17</v>
      </c>
      <c r="G15" s="13">
        <v>-52.777778625488281</v>
      </c>
    </row>
    <row r="16" spans="1:7" ht="14" x14ac:dyDescent="0.15">
      <c r="A16" s="18" t="s">
        <v>18</v>
      </c>
      <c r="B16" s="12">
        <v>0</v>
      </c>
      <c r="C16" s="12">
        <v>1</v>
      </c>
      <c r="D16" s="19" t="s">
        <v>58</v>
      </c>
      <c r="E16" s="14">
        <v>52</v>
      </c>
      <c r="F16" s="12">
        <v>10</v>
      </c>
      <c r="G16" s="13">
        <v>-80.76922607421875</v>
      </c>
    </row>
    <row r="17" spans="1:7" ht="14" x14ac:dyDescent="0.15">
      <c r="A17" s="18" t="s">
        <v>19</v>
      </c>
      <c r="B17" s="12">
        <v>1</v>
      </c>
      <c r="C17" s="12">
        <v>1</v>
      </c>
      <c r="D17" s="19" t="s">
        <v>59</v>
      </c>
      <c r="E17" s="14">
        <v>1</v>
      </c>
      <c r="F17" s="12">
        <v>2</v>
      </c>
      <c r="G17" s="13">
        <v>100</v>
      </c>
    </row>
    <row r="18" spans="1:7" ht="14" x14ac:dyDescent="0.15">
      <c r="A18" s="18" t="s">
        <v>20</v>
      </c>
      <c r="B18" s="12">
        <v>1</v>
      </c>
      <c r="C18" s="12">
        <v>5</v>
      </c>
      <c r="D18" s="13">
        <v>400</v>
      </c>
      <c r="E18" s="14">
        <v>10</v>
      </c>
      <c r="F18" s="12">
        <v>9</v>
      </c>
      <c r="G18" s="13">
        <v>-10.000001907348633</v>
      </c>
    </row>
    <row r="19" spans="1:7" ht="14" x14ac:dyDescent="0.15">
      <c r="A19" s="18" t="s">
        <v>21</v>
      </c>
      <c r="B19" s="12">
        <v>0</v>
      </c>
      <c r="C19" s="12">
        <v>2</v>
      </c>
      <c r="D19" s="19" t="s">
        <v>58</v>
      </c>
      <c r="E19" s="14">
        <v>3</v>
      </c>
      <c r="F19" s="12">
        <v>7</v>
      </c>
      <c r="G19" s="13">
        <v>133.33332824707031</v>
      </c>
    </row>
    <row r="20" spans="1:7" ht="14" x14ac:dyDescent="0.15">
      <c r="A20" s="18" t="s">
        <v>22</v>
      </c>
      <c r="B20" s="12">
        <v>0</v>
      </c>
      <c r="C20" s="12">
        <v>0</v>
      </c>
      <c r="D20" s="19" t="s">
        <v>58</v>
      </c>
      <c r="E20" s="14">
        <v>0</v>
      </c>
      <c r="F20" s="12">
        <v>1</v>
      </c>
      <c r="G20" s="19" t="s">
        <v>58</v>
      </c>
    </row>
    <row r="21" spans="1:7" ht="14" x14ac:dyDescent="0.15">
      <c r="A21" s="18" t="s">
        <v>23</v>
      </c>
      <c r="B21" s="12">
        <v>2</v>
      </c>
      <c r="C21" s="12">
        <v>0</v>
      </c>
      <c r="D21" s="13">
        <v>-100</v>
      </c>
      <c r="E21" s="14">
        <v>20</v>
      </c>
      <c r="F21" s="12">
        <v>6</v>
      </c>
      <c r="G21" s="13">
        <v>-70</v>
      </c>
    </row>
    <row r="22" spans="1:7" ht="14" x14ac:dyDescent="0.15">
      <c r="A22" s="18" t="s">
        <v>24</v>
      </c>
      <c r="B22" s="12">
        <v>0</v>
      </c>
      <c r="C22" s="12">
        <v>0</v>
      </c>
      <c r="D22" s="19" t="s">
        <v>58</v>
      </c>
      <c r="E22" s="14">
        <v>4</v>
      </c>
      <c r="F22" s="12">
        <v>2</v>
      </c>
      <c r="G22" s="13">
        <v>-50</v>
      </c>
    </row>
    <row r="23" spans="1:7" ht="14" x14ac:dyDescent="0.15">
      <c r="A23" s="18" t="s">
        <v>25</v>
      </c>
      <c r="B23" s="12">
        <v>0</v>
      </c>
      <c r="C23" s="12">
        <v>0</v>
      </c>
      <c r="D23" s="19" t="s">
        <v>58</v>
      </c>
      <c r="E23" s="14">
        <v>7</v>
      </c>
      <c r="F23" s="12">
        <v>8</v>
      </c>
      <c r="G23" s="13">
        <v>14.28571891784668</v>
      </c>
    </row>
    <row r="24" spans="1:7" ht="14" x14ac:dyDescent="0.15">
      <c r="A24" s="18" t="s">
        <v>26</v>
      </c>
      <c r="B24" s="12">
        <v>3</v>
      </c>
      <c r="C24" s="12">
        <v>65</v>
      </c>
      <c r="D24" s="13">
        <v>2066.66650390625</v>
      </c>
      <c r="E24" s="14">
        <v>639</v>
      </c>
      <c r="F24" s="12">
        <v>217</v>
      </c>
      <c r="G24" s="13">
        <v>-66.040687561035156</v>
      </c>
    </row>
    <row r="25" spans="1:7" ht="14" x14ac:dyDescent="0.15">
      <c r="A25" s="18" t="s">
        <v>27</v>
      </c>
      <c r="B25" s="12">
        <v>0</v>
      </c>
      <c r="C25" s="12">
        <v>8</v>
      </c>
      <c r="D25" s="19" t="s">
        <v>58</v>
      </c>
      <c r="E25" s="14">
        <v>10</v>
      </c>
      <c r="F25" s="12">
        <v>37</v>
      </c>
      <c r="G25" s="13">
        <v>270</v>
      </c>
    </row>
    <row r="26" spans="1:7" ht="14" x14ac:dyDescent="0.15">
      <c r="A26" s="17" t="s">
        <v>28</v>
      </c>
      <c r="B26" s="9">
        <v>0</v>
      </c>
      <c r="C26" s="9">
        <v>1</v>
      </c>
      <c r="D26" s="20" t="s">
        <v>58</v>
      </c>
      <c r="E26" s="11">
        <v>10</v>
      </c>
      <c r="F26" s="9">
        <v>3</v>
      </c>
      <c r="G26" s="10">
        <v>-70</v>
      </c>
    </row>
    <row r="27" spans="1:7" ht="14" x14ac:dyDescent="0.15">
      <c r="A27" s="17" t="s">
        <v>29</v>
      </c>
      <c r="B27" s="9">
        <v>4</v>
      </c>
      <c r="C27" s="9">
        <v>47</v>
      </c>
      <c r="D27" s="10">
        <v>1075</v>
      </c>
      <c r="E27" s="11">
        <v>1006</v>
      </c>
      <c r="F27" s="9">
        <v>72</v>
      </c>
      <c r="G27" s="10">
        <v>-92.842941284179688</v>
      </c>
    </row>
    <row r="28" spans="1:7" ht="14" x14ac:dyDescent="0.15">
      <c r="A28" s="18" t="s">
        <v>30</v>
      </c>
      <c r="B28" s="12">
        <v>0</v>
      </c>
      <c r="C28" s="12">
        <v>5</v>
      </c>
      <c r="D28" s="19" t="s">
        <v>58</v>
      </c>
      <c r="E28" s="14">
        <v>0</v>
      </c>
      <c r="F28" s="12">
        <v>6</v>
      </c>
      <c r="G28" s="19" t="s">
        <v>58</v>
      </c>
    </row>
    <row r="29" spans="1:7" ht="14" x14ac:dyDescent="0.15">
      <c r="A29" s="18" t="s">
        <v>31</v>
      </c>
      <c r="B29" s="12">
        <v>0</v>
      </c>
      <c r="C29" s="12">
        <v>4</v>
      </c>
      <c r="D29" s="19" t="s">
        <v>58</v>
      </c>
      <c r="E29" s="14">
        <v>1</v>
      </c>
      <c r="F29" s="12">
        <v>4</v>
      </c>
      <c r="G29" s="13">
        <v>300</v>
      </c>
    </row>
    <row r="30" spans="1:7" ht="14" x14ac:dyDescent="0.15">
      <c r="A30" s="18" t="s">
        <v>32</v>
      </c>
      <c r="B30" s="12">
        <v>1</v>
      </c>
      <c r="C30" s="12">
        <v>0</v>
      </c>
      <c r="D30" s="13">
        <v>-100</v>
      </c>
      <c r="E30" s="14">
        <v>1</v>
      </c>
      <c r="F30" s="12">
        <v>1</v>
      </c>
      <c r="G30" s="19" t="s">
        <v>59</v>
      </c>
    </row>
    <row r="31" spans="1:7" ht="14" x14ac:dyDescent="0.15">
      <c r="A31" s="18" t="s">
        <v>33</v>
      </c>
      <c r="B31" s="12">
        <v>0</v>
      </c>
      <c r="C31" s="12">
        <v>2</v>
      </c>
      <c r="D31" s="19" t="s">
        <v>58</v>
      </c>
      <c r="E31" s="14">
        <v>0</v>
      </c>
      <c r="F31" s="12">
        <v>5</v>
      </c>
      <c r="G31" s="19" t="s">
        <v>58</v>
      </c>
    </row>
    <row r="32" spans="1:7" ht="14" x14ac:dyDescent="0.15">
      <c r="A32" s="18" t="s">
        <v>34</v>
      </c>
      <c r="B32" s="12">
        <v>0</v>
      </c>
      <c r="C32" s="12">
        <v>0</v>
      </c>
      <c r="D32" s="19" t="s">
        <v>58</v>
      </c>
      <c r="E32" s="14">
        <v>0</v>
      </c>
      <c r="F32" s="12">
        <v>0</v>
      </c>
      <c r="G32" s="19" t="s">
        <v>58</v>
      </c>
    </row>
    <row r="33" spans="1:7" ht="14" x14ac:dyDescent="0.15">
      <c r="A33" s="18" t="s">
        <v>35</v>
      </c>
      <c r="B33" s="12">
        <v>0</v>
      </c>
      <c r="C33" s="12">
        <v>0</v>
      </c>
      <c r="D33" s="19" t="s">
        <v>58</v>
      </c>
      <c r="E33" s="14">
        <v>11</v>
      </c>
      <c r="F33" s="12">
        <v>4</v>
      </c>
      <c r="G33" s="13">
        <v>-63.636363983154297</v>
      </c>
    </row>
    <row r="34" spans="1:7" ht="14" x14ac:dyDescent="0.15">
      <c r="A34" s="18" t="s">
        <v>36</v>
      </c>
      <c r="B34" s="12">
        <v>0</v>
      </c>
      <c r="C34" s="12">
        <v>33</v>
      </c>
      <c r="D34" s="19" t="s">
        <v>58</v>
      </c>
      <c r="E34" s="14">
        <v>925</v>
      </c>
      <c r="F34" s="12">
        <v>35</v>
      </c>
      <c r="G34" s="13">
        <v>-96.216217041015625</v>
      </c>
    </row>
    <row r="35" spans="1:7" ht="14" x14ac:dyDescent="0.15">
      <c r="A35" s="18" t="s">
        <v>37</v>
      </c>
      <c r="B35" s="12">
        <v>0</v>
      </c>
      <c r="C35" s="12">
        <v>1</v>
      </c>
      <c r="D35" s="19" t="s">
        <v>58</v>
      </c>
      <c r="E35" s="14">
        <v>5</v>
      </c>
      <c r="F35" s="12">
        <v>1</v>
      </c>
      <c r="G35" s="13">
        <v>-80</v>
      </c>
    </row>
    <row r="36" spans="1:7" ht="14" x14ac:dyDescent="0.15">
      <c r="A36" s="18" t="s">
        <v>38</v>
      </c>
      <c r="B36" s="12">
        <v>0</v>
      </c>
      <c r="C36" s="12">
        <v>0</v>
      </c>
      <c r="D36" s="19" t="s">
        <v>58</v>
      </c>
      <c r="E36" s="14">
        <v>0</v>
      </c>
      <c r="F36" s="12">
        <v>0</v>
      </c>
      <c r="G36" s="19" t="s">
        <v>58</v>
      </c>
    </row>
    <row r="37" spans="1:7" ht="14" x14ac:dyDescent="0.15">
      <c r="A37" s="18" t="s">
        <v>39</v>
      </c>
      <c r="B37" s="12">
        <v>1</v>
      </c>
      <c r="C37" s="12">
        <v>1</v>
      </c>
      <c r="D37" s="19" t="s">
        <v>59</v>
      </c>
      <c r="E37" s="14">
        <v>3</v>
      </c>
      <c r="F37" s="12">
        <v>2</v>
      </c>
      <c r="G37" s="13">
        <v>-33.333332061767578</v>
      </c>
    </row>
    <row r="38" spans="1:7" ht="14" x14ac:dyDescent="0.15">
      <c r="A38" s="18" t="s">
        <v>40</v>
      </c>
      <c r="B38" s="12">
        <v>0</v>
      </c>
      <c r="C38" s="12">
        <v>1</v>
      </c>
      <c r="D38" s="19" t="s">
        <v>58</v>
      </c>
      <c r="E38" s="14">
        <v>1</v>
      </c>
      <c r="F38" s="12">
        <v>1</v>
      </c>
      <c r="G38" s="19" t="s">
        <v>59</v>
      </c>
    </row>
    <row r="39" spans="1:7" ht="14" x14ac:dyDescent="0.15">
      <c r="A39" s="18" t="s">
        <v>41</v>
      </c>
      <c r="B39" s="12">
        <v>0</v>
      </c>
      <c r="C39" s="12">
        <v>0</v>
      </c>
      <c r="D39" s="19" t="s">
        <v>58</v>
      </c>
      <c r="E39" s="14">
        <v>54</v>
      </c>
      <c r="F39" s="12">
        <v>10</v>
      </c>
      <c r="G39" s="13">
        <v>-81.481483459472656</v>
      </c>
    </row>
    <row r="40" spans="1:7" ht="14" x14ac:dyDescent="0.15">
      <c r="A40" s="18" t="s">
        <v>27</v>
      </c>
      <c r="B40" s="12">
        <v>2</v>
      </c>
      <c r="C40" s="12">
        <v>0</v>
      </c>
      <c r="D40" s="13">
        <v>-100</v>
      </c>
      <c r="E40" s="14">
        <v>5</v>
      </c>
      <c r="F40" s="12">
        <v>3</v>
      </c>
      <c r="G40" s="13">
        <v>-39.999996185302734</v>
      </c>
    </row>
    <row r="41" spans="1:7" ht="14" x14ac:dyDescent="0.15">
      <c r="A41" s="17" t="s">
        <v>42</v>
      </c>
      <c r="B41" s="9">
        <v>0</v>
      </c>
      <c r="C41" s="9">
        <v>17</v>
      </c>
      <c r="D41" s="20" t="s">
        <v>58</v>
      </c>
      <c r="E41" s="11">
        <v>172</v>
      </c>
      <c r="F41" s="9">
        <v>54</v>
      </c>
      <c r="G41" s="10">
        <v>-68.604644775390625</v>
      </c>
    </row>
    <row r="42" spans="1:7" ht="14" x14ac:dyDescent="0.15">
      <c r="A42" s="18" t="s">
        <v>43</v>
      </c>
      <c r="B42" s="12">
        <v>0</v>
      </c>
      <c r="C42" s="12">
        <v>16</v>
      </c>
      <c r="D42" s="19" t="s">
        <v>58</v>
      </c>
      <c r="E42" s="14">
        <v>153</v>
      </c>
      <c r="F42" s="12">
        <v>51</v>
      </c>
      <c r="G42" s="13">
        <v>-66.666664123535156</v>
      </c>
    </row>
    <row r="43" spans="1:7" ht="14" x14ac:dyDescent="0.15">
      <c r="A43" s="18" t="s">
        <v>44</v>
      </c>
      <c r="B43" s="12">
        <v>0</v>
      </c>
      <c r="C43" s="12">
        <v>1</v>
      </c>
      <c r="D43" s="19" t="s">
        <v>58</v>
      </c>
      <c r="E43" s="14">
        <v>19</v>
      </c>
      <c r="F43" s="12">
        <v>3</v>
      </c>
      <c r="G43" s="13">
        <v>-84.210525512695312</v>
      </c>
    </row>
    <row r="44" spans="1:7" ht="14" x14ac:dyDescent="0.15">
      <c r="A44" s="17" t="s">
        <v>45</v>
      </c>
      <c r="B44" s="9">
        <v>0</v>
      </c>
      <c r="C44" s="9">
        <v>40</v>
      </c>
      <c r="D44" s="20" t="s">
        <v>58</v>
      </c>
      <c r="E44" s="11">
        <v>17</v>
      </c>
      <c r="F44" s="9">
        <v>73</v>
      </c>
      <c r="G44" s="10">
        <v>329.4117431640625</v>
      </c>
    </row>
    <row r="45" spans="1:7" ht="14" x14ac:dyDescent="0.15">
      <c r="A45" s="18" t="s">
        <v>46</v>
      </c>
      <c r="B45" s="12">
        <v>0</v>
      </c>
      <c r="C45" s="12">
        <v>27</v>
      </c>
      <c r="D45" s="19" t="s">
        <v>58</v>
      </c>
      <c r="E45" s="14">
        <v>9</v>
      </c>
      <c r="F45" s="12">
        <v>56</v>
      </c>
      <c r="G45" s="13">
        <v>522.22222900390625</v>
      </c>
    </row>
    <row r="46" spans="1:7" ht="14" x14ac:dyDescent="0.15">
      <c r="A46" s="18" t="s">
        <v>27</v>
      </c>
      <c r="B46" s="12">
        <v>0</v>
      </c>
      <c r="C46" s="12">
        <v>13</v>
      </c>
      <c r="D46" s="19" t="s">
        <v>58</v>
      </c>
      <c r="E46" s="14">
        <v>8</v>
      </c>
      <c r="F46" s="12">
        <v>17</v>
      </c>
      <c r="G46" s="13">
        <v>112.5</v>
      </c>
    </row>
    <row r="47" spans="1:7" ht="14" x14ac:dyDescent="0.15">
      <c r="A47" s="17" t="s">
        <v>47</v>
      </c>
      <c r="B47" s="9">
        <v>0</v>
      </c>
      <c r="C47" s="9">
        <v>12</v>
      </c>
      <c r="D47" s="20" t="s">
        <v>58</v>
      </c>
      <c r="E47" s="11">
        <v>30</v>
      </c>
      <c r="F47" s="9">
        <v>14</v>
      </c>
      <c r="G47" s="10">
        <v>-53.333328247070312</v>
      </c>
    </row>
    <row r="48" spans="1:7" ht="14" x14ac:dyDescent="0.15">
      <c r="A48" s="18" t="s">
        <v>48</v>
      </c>
      <c r="B48" s="12">
        <v>0</v>
      </c>
      <c r="C48" s="12">
        <v>2</v>
      </c>
      <c r="D48" s="19" t="s">
        <v>58</v>
      </c>
      <c r="E48" s="14">
        <v>5</v>
      </c>
      <c r="F48" s="12">
        <v>2</v>
      </c>
      <c r="G48" s="13">
        <v>-60.000003814697266</v>
      </c>
    </row>
    <row r="49" spans="1:7" ht="14" x14ac:dyDescent="0.15">
      <c r="A49" s="18" t="s">
        <v>49</v>
      </c>
      <c r="B49" s="12">
        <v>0</v>
      </c>
      <c r="C49" s="12">
        <v>8</v>
      </c>
      <c r="D49" s="19" t="s">
        <v>58</v>
      </c>
      <c r="E49" s="14">
        <v>10</v>
      </c>
      <c r="F49" s="12">
        <v>9</v>
      </c>
      <c r="G49" s="13">
        <v>-10.000001907348633</v>
      </c>
    </row>
    <row r="50" spans="1:7" ht="14" x14ac:dyDescent="0.15">
      <c r="A50" s="18" t="s">
        <v>50</v>
      </c>
      <c r="B50" s="12">
        <v>0</v>
      </c>
      <c r="C50" s="12">
        <v>0</v>
      </c>
      <c r="D50" s="19" t="s">
        <v>58</v>
      </c>
      <c r="E50" s="14">
        <v>0</v>
      </c>
      <c r="F50" s="12">
        <v>0</v>
      </c>
      <c r="G50" s="19" t="s">
        <v>58</v>
      </c>
    </row>
    <row r="51" spans="1:7" ht="14" x14ac:dyDescent="0.15">
      <c r="A51" s="18" t="s">
        <v>51</v>
      </c>
      <c r="B51" s="12">
        <v>0</v>
      </c>
      <c r="C51" s="12">
        <v>0</v>
      </c>
      <c r="D51" s="19" t="s">
        <v>58</v>
      </c>
      <c r="E51" s="14">
        <v>0</v>
      </c>
      <c r="F51" s="12">
        <v>0</v>
      </c>
      <c r="G51" s="19" t="s">
        <v>58</v>
      </c>
    </row>
    <row r="52" spans="1:7" ht="14" x14ac:dyDescent="0.15">
      <c r="A52" s="18" t="s">
        <v>27</v>
      </c>
      <c r="B52" s="12">
        <v>0</v>
      </c>
      <c r="C52" s="12">
        <v>2</v>
      </c>
      <c r="D52" s="19" t="s">
        <v>58</v>
      </c>
      <c r="E52" s="14">
        <v>15</v>
      </c>
      <c r="F52" s="12">
        <v>3</v>
      </c>
      <c r="G52" s="13">
        <v>-80</v>
      </c>
    </row>
    <row r="53" spans="1:7" x14ac:dyDescent="0.15">
      <c r="A53" s="15"/>
      <c r="B53" s="15"/>
      <c r="C53" s="15"/>
      <c r="D53" s="15"/>
      <c r="E53" s="15"/>
      <c r="F53" s="15"/>
      <c r="G53" s="15"/>
    </row>
    <row r="54" spans="1:7" ht="14" customHeight="1" x14ac:dyDescent="0.15">
      <c r="A54" s="133" t="s">
        <v>52</v>
      </c>
      <c r="B54" s="134"/>
      <c r="C54" s="134"/>
      <c r="D54" s="134"/>
      <c r="E54" s="134"/>
      <c r="F54" s="134"/>
      <c r="G54" s="134"/>
    </row>
    <row r="55" spans="1:7" ht="14.25" customHeight="1" x14ac:dyDescent="0.15">
      <c r="A55" s="133" t="s">
        <v>53</v>
      </c>
      <c r="B55" s="134"/>
      <c r="C55" s="134"/>
      <c r="D55" s="134"/>
      <c r="E55" s="134"/>
      <c r="F55" s="134"/>
      <c r="G55" s="134"/>
    </row>
    <row r="56" spans="1:7" ht="14" customHeight="1" x14ac:dyDescent="0.15">
      <c r="A56" s="133" t="s">
        <v>54</v>
      </c>
      <c r="B56" s="134"/>
      <c r="C56" s="134"/>
      <c r="D56" s="134"/>
      <c r="E56" s="134"/>
      <c r="F56" s="134"/>
      <c r="G56" s="134"/>
    </row>
    <row r="57" spans="1:7" ht="14.25" customHeight="1" x14ac:dyDescent="0.15">
      <c r="A57" s="133" t="s">
        <v>55</v>
      </c>
      <c r="B57" s="134"/>
      <c r="C57" s="134"/>
      <c r="D57" s="134"/>
      <c r="E57" s="134"/>
      <c r="F57" s="134"/>
      <c r="G57" s="134"/>
    </row>
    <row r="58" spans="1:7" ht="14" customHeight="1" x14ac:dyDescent="0.15">
      <c r="A58" s="133" t="s">
        <v>56</v>
      </c>
      <c r="B58" s="134"/>
      <c r="C58" s="134"/>
      <c r="D58" s="134"/>
      <c r="E58" s="134"/>
      <c r="F58" s="134"/>
      <c r="G58" s="134"/>
    </row>
    <row r="59" spans="1:7" ht="65" customHeight="1" x14ac:dyDescent="0.15"/>
  </sheetData>
  <mergeCells count="14">
    <mergeCell ref="B6:D6"/>
    <mergeCell ref="E6:G6"/>
    <mergeCell ref="A1:G1"/>
    <mergeCell ref="A2:G2"/>
    <mergeCell ref="A3:G3"/>
    <mergeCell ref="A4:G4"/>
    <mergeCell ref="A5:G5"/>
    <mergeCell ref="A58:G58"/>
    <mergeCell ref="B7:D7"/>
    <mergeCell ref="E7:G7"/>
    <mergeCell ref="A54:G54"/>
    <mergeCell ref="A55:G55"/>
    <mergeCell ref="A56:G56"/>
    <mergeCell ref="A57:G57"/>
  </mergeCells>
  <phoneticPr fontId="0" type="noConversion"/>
  <pageMargins left="0.19685039370078741" right="0.19685039370078741" top="0.39370078740157483" bottom="0.39370078740157483" header="0.39370078740157483" footer="0.39370078740157483"/>
  <pageSetup paperSize="9" orientation="portrait" horizontalDpi="0" verticalDpi="0"/>
  <headerFooter alignWithMargins="0">
    <oddFooter>&amp;L&amp;C&amp;R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63"/>
  <sheetViews>
    <sheetView showGridLines="0" workbookViewId="0"/>
  </sheetViews>
  <sheetFormatPr baseColWidth="10" defaultColWidth="8.83203125" defaultRowHeight="13" x14ac:dyDescent="0.15"/>
  <cols>
    <col min="1" max="1" width="41.5" customWidth="1"/>
    <col min="2" max="4" width="10.33203125" customWidth="1"/>
    <col min="5" max="6" width="12.1640625" customWidth="1"/>
    <col min="7" max="7" width="10.33203125" customWidth="1"/>
    <col min="8" max="8" width="0" hidden="1" customWidth="1"/>
  </cols>
  <sheetData>
    <row r="1" spans="1:7" ht="14" customHeight="1" x14ac:dyDescent="0.15">
      <c r="A1" s="140" t="s">
        <v>0</v>
      </c>
      <c r="B1" s="134"/>
      <c r="C1" s="134"/>
      <c r="D1" s="134"/>
      <c r="E1" s="134"/>
      <c r="F1" s="134"/>
      <c r="G1" s="134"/>
    </row>
    <row r="2" spans="1:7" ht="14.25" customHeight="1" x14ac:dyDescent="0.15">
      <c r="A2" s="140" t="s">
        <v>1</v>
      </c>
      <c r="B2" s="134"/>
      <c r="C2" s="134"/>
      <c r="D2" s="134"/>
      <c r="E2" s="134"/>
      <c r="F2" s="134"/>
      <c r="G2" s="134"/>
    </row>
    <row r="3" spans="1:7" ht="14" customHeight="1" x14ac:dyDescent="0.15">
      <c r="A3" s="140" t="s">
        <v>61</v>
      </c>
      <c r="B3" s="134"/>
      <c r="C3" s="134"/>
      <c r="D3" s="134"/>
      <c r="E3" s="134"/>
      <c r="F3" s="134"/>
      <c r="G3" s="134"/>
    </row>
    <row r="4" spans="1:7" ht="14.25" customHeight="1" x14ac:dyDescent="0.15">
      <c r="A4" s="141" t="s">
        <v>3</v>
      </c>
      <c r="B4" s="134"/>
      <c r="C4" s="134"/>
      <c r="D4" s="134"/>
      <c r="E4" s="134"/>
      <c r="F4" s="134"/>
      <c r="G4" s="134"/>
    </row>
    <row r="5" spans="1:7" ht="14" customHeight="1" x14ac:dyDescent="0.15">
      <c r="A5" s="140"/>
      <c r="B5" s="134"/>
      <c r="C5" s="134"/>
      <c r="D5" s="134"/>
      <c r="E5" s="134"/>
      <c r="F5" s="134"/>
      <c r="G5" s="134"/>
    </row>
    <row r="6" spans="1:7" x14ac:dyDescent="0.15">
      <c r="A6" s="1"/>
      <c r="B6" s="137" t="s">
        <v>4</v>
      </c>
      <c r="C6" s="138"/>
      <c r="D6" s="139"/>
      <c r="E6" s="137" t="s">
        <v>5</v>
      </c>
      <c r="F6" s="138"/>
      <c r="G6" s="139"/>
    </row>
    <row r="7" spans="1:7" x14ac:dyDescent="0.15">
      <c r="A7" s="2"/>
      <c r="B7" s="135" t="s">
        <v>6</v>
      </c>
      <c r="C7" s="134"/>
      <c r="D7" s="136"/>
      <c r="E7" s="135" t="s">
        <v>7</v>
      </c>
      <c r="F7" s="134"/>
      <c r="G7" s="136"/>
    </row>
    <row r="8" spans="1:7" ht="28" x14ac:dyDescent="0.15">
      <c r="A8" s="3" t="s">
        <v>2</v>
      </c>
      <c r="B8" s="3">
        <v>2016</v>
      </c>
      <c r="C8" s="3">
        <v>2017</v>
      </c>
      <c r="D8" s="4" t="s">
        <v>8</v>
      </c>
      <c r="E8" s="5">
        <v>2016</v>
      </c>
      <c r="F8" s="3">
        <v>2017</v>
      </c>
      <c r="G8" s="4" t="s">
        <v>8</v>
      </c>
    </row>
    <row r="9" spans="1:7" ht="17" x14ac:dyDescent="0.15">
      <c r="A9" s="16" t="s">
        <v>9</v>
      </c>
      <c r="B9" s="6">
        <v>12421</v>
      </c>
      <c r="C9" s="6">
        <v>12514</v>
      </c>
      <c r="D9" s="7">
        <v>0.74872970581054688</v>
      </c>
      <c r="E9" s="8">
        <v>72336</v>
      </c>
      <c r="F9" s="6">
        <v>79546</v>
      </c>
      <c r="G9" s="7">
        <v>9.9673748016357422</v>
      </c>
    </row>
    <row r="10" spans="1:7" ht="14" x14ac:dyDescent="0.15">
      <c r="A10" s="17" t="s">
        <v>10</v>
      </c>
      <c r="B10" s="9">
        <v>10296</v>
      </c>
      <c r="C10" s="9">
        <v>10210</v>
      </c>
      <c r="D10" s="10">
        <v>-0.83527565002441406</v>
      </c>
      <c r="E10" s="11">
        <v>56894</v>
      </c>
      <c r="F10" s="9">
        <v>61953</v>
      </c>
      <c r="G10" s="10">
        <v>8.8919754028320312</v>
      </c>
    </row>
    <row r="11" spans="1:7" ht="14" x14ac:dyDescent="0.15">
      <c r="A11" s="18" t="s">
        <v>11</v>
      </c>
      <c r="B11" s="12">
        <v>163</v>
      </c>
      <c r="C11" s="12">
        <v>297</v>
      </c>
      <c r="D11" s="13">
        <v>82.208587646484375</v>
      </c>
      <c r="E11" s="14">
        <v>1139</v>
      </c>
      <c r="F11" s="12">
        <v>1300</v>
      </c>
      <c r="G11" s="13">
        <v>14.13520622253418</v>
      </c>
    </row>
    <row r="12" spans="1:7" ht="14" x14ac:dyDescent="0.15">
      <c r="A12" s="18" t="s">
        <v>12</v>
      </c>
      <c r="B12" s="12">
        <v>60</v>
      </c>
      <c r="C12" s="12">
        <v>40</v>
      </c>
      <c r="D12" s="13">
        <v>-33.333332061767578</v>
      </c>
      <c r="E12" s="14">
        <v>443</v>
      </c>
      <c r="F12" s="12">
        <v>409</v>
      </c>
      <c r="G12" s="13">
        <v>-7.6749444007873535</v>
      </c>
    </row>
    <row r="13" spans="1:7" ht="14" x14ac:dyDescent="0.15">
      <c r="A13" s="18" t="s">
        <v>13</v>
      </c>
      <c r="B13" s="12">
        <v>27</v>
      </c>
      <c r="C13" s="12">
        <v>26</v>
      </c>
      <c r="D13" s="13">
        <v>-3.7037014961242676</v>
      </c>
      <c r="E13" s="14">
        <v>480</v>
      </c>
      <c r="F13" s="12">
        <v>374</v>
      </c>
      <c r="G13" s="13">
        <v>-22.083335876464844</v>
      </c>
    </row>
    <row r="14" spans="1:7" ht="14" x14ac:dyDescent="0.15">
      <c r="A14" s="18" t="s">
        <v>14</v>
      </c>
      <c r="B14" s="12">
        <v>20</v>
      </c>
      <c r="C14" s="12">
        <v>22</v>
      </c>
      <c r="D14" s="13">
        <v>10.000001907348633</v>
      </c>
      <c r="E14" s="14">
        <v>221</v>
      </c>
      <c r="F14" s="12">
        <v>218</v>
      </c>
      <c r="G14" s="13">
        <v>-1.3574659824371338</v>
      </c>
    </row>
    <row r="15" spans="1:7" ht="14" x14ac:dyDescent="0.15">
      <c r="A15" s="18" t="s">
        <v>15</v>
      </c>
      <c r="B15" s="12">
        <v>342</v>
      </c>
      <c r="C15" s="12">
        <v>138</v>
      </c>
      <c r="D15" s="13">
        <v>-59.649120330810547</v>
      </c>
      <c r="E15" s="14">
        <v>2355</v>
      </c>
      <c r="F15" s="12">
        <v>2148</v>
      </c>
      <c r="G15" s="13">
        <v>-8.7898073196411133</v>
      </c>
    </row>
    <row r="16" spans="1:7" ht="14" x14ac:dyDescent="0.15">
      <c r="A16" s="18" t="s">
        <v>16</v>
      </c>
      <c r="B16" s="12">
        <v>5828</v>
      </c>
      <c r="C16" s="12">
        <v>6494</v>
      </c>
      <c r="D16" s="13">
        <v>11.427593231201172</v>
      </c>
      <c r="E16" s="14">
        <v>18922</v>
      </c>
      <c r="F16" s="12">
        <v>23393</v>
      </c>
      <c r="G16" s="13">
        <v>23.628580093383789</v>
      </c>
    </row>
    <row r="17" spans="1:7" ht="14" x14ac:dyDescent="0.15">
      <c r="A17" s="18" t="s">
        <v>17</v>
      </c>
      <c r="B17" s="12">
        <v>18</v>
      </c>
      <c r="C17" s="12">
        <v>21</v>
      </c>
      <c r="D17" s="13">
        <v>16.666662216186523</v>
      </c>
      <c r="E17" s="14">
        <v>51</v>
      </c>
      <c r="F17" s="12">
        <v>54</v>
      </c>
      <c r="G17" s="13">
        <v>5.8823585510253906</v>
      </c>
    </row>
    <row r="18" spans="1:7" ht="14" x14ac:dyDescent="0.15">
      <c r="A18" s="18" t="s">
        <v>18</v>
      </c>
      <c r="B18" s="12">
        <v>83</v>
      </c>
      <c r="C18" s="12">
        <v>52</v>
      </c>
      <c r="D18" s="13">
        <v>-37.349395751953125</v>
      </c>
      <c r="E18" s="14">
        <v>744</v>
      </c>
      <c r="F18" s="12">
        <v>702</v>
      </c>
      <c r="G18" s="13">
        <v>-5.6451616287231445</v>
      </c>
    </row>
    <row r="19" spans="1:7" ht="14" x14ac:dyDescent="0.15">
      <c r="A19" s="18" t="s">
        <v>19</v>
      </c>
      <c r="B19" s="12">
        <v>66</v>
      </c>
      <c r="C19" s="12">
        <v>90</v>
      </c>
      <c r="D19" s="13">
        <v>36.363636016845703</v>
      </c>
      <c r="E19" s="14">
        <v>505</v>
      </c>
      <c r="F19" s="12">
        <v>455</v>
      </c>
      <c r="G19" s="13">
        <v>-9.9009876251220703</v>
      </c>
    </row>
    <row r="20" spans="1:7" ht="14" x14ac:dyDescent="0.15">
      <c r="A20" s="18" t="s">
        <v>20</v>
      </c>
      <c r="B20" s="12">
        <v>80</v>
      </c>
      <c r="C20" s="12">
        <v>147</v>
      </c>
      <c r="D20" s="13">
        <v>83.75</v>
      </c>
      <c r="E20" s="14">
        <v>1576</v>
      </c>
      <c r="F20" s="12">
        <v>1744</v>
      </c>
      <c r="G20" s="13">
        <v>10.659896850585938</v>
      </c>
    </row>
    <row r="21" spans="1:7" ht="14" x14ac:dyDescent="0.15">
      <c r="A21" s="18" t="s">
        <v>21</v>
      </c>
      <c r="B21" s="12">
        <v>69</v>
      </c>
      <c r="C21" s="12">
        <v>54</v>
      </c>
      <c r="D21" s="13">
        <v>-21.739131927490234</v>
      </c>
      <c r="E21" s="14">
        <v>777</v>
      </c>
      <c r="F21" s="12">
        <v>658</v>
      </c>
      <c r="G21" s="13">
        <v>-15.31531810760498</v>
      </c>
    </row>
    <row r="22" spans="1:7" ht="14" x14ac:dyDescent="0.15">
      <c r="A22" s="18" t="s">
        <v>22</v>
      </c>
      <c r="B22" s="12">
        <v>23</v>
      </c>
      <c r="C22" s="12">
        <v>32</v>
      </c>
      <c r="D22" s="13">
        <v>39.130435943603516</v>
      </c>
      <c r="E22" s="14">
        <v>80</v>
      </c>
      <c r="F22" s="12">
        <v>115</v>
      </c>
      <c r="G22" s="13">
        <v>43.75</v>
      </c>
    </row>
    <row r="23" spans="1:7" ht="14" x14ac:dyDescent="0.15">
      <c r="A23" s="18" t="s">
        <v>23</v>
      </c>
      <c r="B23" s="12">
        <v>56</v>
      </c>
      <c r="C23" s="12">
        <v>48</v>
      </c>
      <c r="D23" s="13">
        <v>-14.285713195800781</v>
      </c>
      <c r="E23" s="14">
        <v>522</v>
      </c>
      <c r="F23" s="12">
        <v>347</v>
      </c>
      <c r="G23" s="13">
        <v>-33.524906158447266</v>
      </c>
    </row>
    <row r="24" spans="1:7" ht="14" x14ac:dyDescent="0.15">
      <c r="A24" s="18" t="s">
        <v>24</v>
      </c>
      <c r="B24" s="12">
        <v>50</v>
      </c>
      <c r="C24" s="12">
        <v>63</v>
      </c>
      <c r="D24" s="13">
        <v>26</v>
      </c>
      <c r="E24" s="14">
        <v>555</v>
      </c>
      <c r="F24" s="12">
        <v>671</v>
      </c>
      <c r="G24" s="13">
        <v>20.900905609130859</v>
      </c>
    </row>
    <row r="25" spans="1:7" ht="14" x14ac:dyDescent="0.15">
      <c r="A25" s="18" t="s">
        <v>25</v>
      </c>
      <c r="B25" s="12">
        <v>220</v>
      </c>
      <c r="C25" s="12">
        <v>258</v>
      </c>
      <c r="D25" s="13">
        <v>17.272722244262695</v>
      </c>
      <c r="E25" s="14">
        <v>1846</v>
      </c>
      <c r="F25" s="12">
        <v>1866</v>
      </c>
      <c r="G25" s="13">
        <v>1.0834217071533203</v>
      </c>
    </row>
    <row r="26" spans="1:7" ht="14" x14ac:dyDescent="0.15">
      <c r="A26" s="18" t="s">
        <v>26</v>
      </c>
      <c r="B26" s="12">
        <v>2935</v>
      </c>
      <c r="C26" s="12">
        <v>2194</v>
      </c>
      <c r="D26" s="13">
        <v>-25.247018814086914</v>
      </c>
      <c r="E26" s="14">
        <v>25027</v>
      </c>
      <c r="F26" s="12">
        <v>25880</v>
      </c>
      <c r="G26" s="13">
        <v>3.4083247184753418</v>
      </c>
    </row>
    <row r="27" spans="1:7" ht="14" x14ac:dyDescent="0.15">
      <c r="A27" s="18" t="s">
        <v>27</v>
      </c>
      <c r="B27" s="12">
        <v>256</v>
      </c>
      <c r="C27" s="12">
        <v>234</v>
      </c>
      <c r="D27" s="13">
        <v>-8.59375</v>
      </c>
      <c r="E27" s="14">
        <v>1651</v>
      </c>
      <c r="F27" s="12">
        <v>1619</v>
      </c>
      <c r="G27" s="13">
        <v>-1.9382178783416748</v>
      </c>
    </row>
    <row r="28" spans="1:7" ht="14" x14ac:dyDescent="0.15">
      <c r="A28" s="17" t="s">
        <v>28</v>
      </c>
      <c r="B28" s="9">
        <v>64</v>
      </c>
      <c r="C28" s="9">
        <v>52</v>
      </c>
      <c r="D28" s="10">
        <v>-18.75</v>
      </c>
      <c r="E28" s="11">
        <v>650</v>
      </c>
      <c r="F28" s="9">
        <v>619</v>
      </c>
      <c r="G28" s="10">
        <v>-4.7692298889160156</v>
      </c>
    </row>
    <row r="29" spans="1:7" ht="14" x14ac:dyDescent="0.15">
      <c r="A29" s="17" t="s">
        <v>29</v>
      </c>
      <c r="B29" s="9">
        <v>702</v>
      </c>
      <c r="C29" s="9">
        <v>781</v>
      </c>
      <c r="D29" s="10">
        <v>11.253559112548828</v>
      </c>
      <c r="E29" s="11">
        <v>4241</v>
      </c>
      <c r="F29" s="9">
        <v>5336</v>
      </c>
      <c r="G29" s="10">
        <v>25.819385528564453</v>
      </c>
    </row>
    <row r="30" spans="1:7" ht="14" x14ac:dyDescent="0.15">
      <c r="A30" s="18" t="s">
        <v>30</v>
      </c>
      <c r="B30" s="12">
        <v>81</v>
      </c>
      <c r="C30" s="12">
        <v>139</v>
      </c>
      <c r="D30" s="13">
        <v>71.604942321777344</v>
      </c>
      <c r="E30" s="14">
        <v>523</v>
      </c>
      <c r="F30" s="12">
        <v>654</v>
      </c>
      <c r="G30" s="13">
        <v>25.047801971435547</v>
      </c>
    </row>
    <row r="31" spans="1:7" ht="14" x14ac:dyDescent="0.15">
      <c r="A31" s="18" t="s">
        <v>31</v>
      </c>
      <c r="B31" s="12">
        <v>54</v>
      </c>
      <c r="C31" s="12">
        <v>52</v>
      </c>
      <c r="D31" s="13">
        <v>-3.7037014961242676</v>
      </c>
      <c r="E31" s="14">
        <v>173</v>
      </c>
      <c r="F31" s="12">
        <v>173</v>
      </c>
      <c r="G31" s="19" t="s">
        <v>59</v>
      </c>
    </row>
    <row r="32" spans="1:7" ht="14" x14ac:dyDescent="0.15">
      <c r="A32" s="18" t="s">
        <v>32</v>
      </c>
      <c r="B32" s="12">
        <v>22</v>
      </c>
      <c r="C32" s="12">
        <v>25</v>
      </c>
      <c r="D32" s="13">
        <v>13.636362075805664</v>
      </c>
      <c r="E32" s="14">
        <v>126</v>
      </c>
      <c r="F32" s="12">
        <v>132</v>
      </c>
      <c r="G32" s="13">
        <v>4.7619104385375977</v>
      </c>
    </row>
    <row r="33" spans="1:7" ht="14" x14ac:dyDescent="0.15">
      <c r="A33" s="18" t="s">
        <v>33</v>
      </c>
      <c r="B33" s="12">
        <v>33</v>
      </c>
      <c r="C33" s="12">
        <v>52</v>
      </c>
      <c r="D33" s="13">
        <v>57.575763702392578</v>
      </c>
      <c r="E33" s="14">
        <v>489</v>
      </c>
      <c r="F33" s="12">
        <v>712</v>
      </c>
      <c r="G33" s="13">
        <v>45.603275299072266</v>
      </c>
    </row>
    <row r="34" spans="1:7" ht="14" x14ac:dyDescent="0.15">
      <c r="A34" s="18" t="s">
        <v>34</v>
      </c>
      <c r="B34" s="12">
        <v>7</v>
      </c>
      <c r="C34" s="12">
        <v>17</v>
      </c>
      <c r="D34" s="13">
        <v>142.85714721679688</v>
      </c>
      <c r="E34" s="14">
        <v>37</v>
      </c>
      <c r="F34" s="12">
        <v>55</v>
      </c>
      <c r="G34" s="13">
        <v>48.648643493652344</v>
      </c>
    </row>
    <row r="35" spans="1:7" ht="14" x14ac:dyDescent="0.15">
      <c r="A35" s="18" t="s">
        <v>35</v>
      </c>
      <c r="B35" s="12">
        <v>74</v>
      </c>
      <c r="C35" s="12">
        <v>135</v>
      </c>
      <c r="D35" s="13">
        <v>82.43243408203125</v>
      </c>
      <c r="E35" s="14">
        <v>357</v>
      </c>
      <c r="F35" s="12">
        <v>404</v>
      </c>
      <c r="G35" s="13">
        <v>13.165271759033203</v>
      </c>
    </row>
    <row r="36" spans="1:7" ht="14" x14ac:dyDescent="0.15">
      <c r="A36" s="18" t="s">
        <v>36</v>
      </c>
      <c r="B36" s="12">
        <v>225</v>
      </c>
      <c r="C36" s="12">
        <v>169</v>
      </c>
      <c r="D36" s="13">
        <v>-24.888891220092773</v>
      </c>
      <c r="E36" s="14">
        <v>753</v>
      </c>
      <c r="F36" s="12">
        <v>1491</v>
      </c>
      <c r="G36" s="13">
        <v>98.007965087890625</v>
      </c>
    </row>
    <row r="37" spans="1:7" ht="14" x14ac:dyDescent="0.15">
      <c r="A37" s="18" t="s">
        <v>37</v>
      </c>
      <c r="B37" s="12">
        <v>25</v>
      </c>
      <c r="C37" s="12">
        <v>54</v>
      </c>
      <c r="D37" s="13">
        <v>116.00000762939453</v>
      </c>
      <c r="E37" s="14">
        <v>210</v>
      </c>
      <c r="F37" s="12">
        <v>231</v>
      </c>
      <c r="G37" s="13">
        <v>10.000001907348633</v>
      </c>
    </row>
    <row r="38" spans="1:7" ht="14" x14ac:dyDescent="0.15">
      <c r="A38" s="18" t="s">
        <v>38</v>
      </c>
      <c r="B38" s="12">
        <v>5</v>
      </c>
      <c r="C38" s="12">
        <v>11</v>
      </c>
      <c r="D38" s="13">
        <v>120.00000762939453</v>
      </c>
      <c r="E38" s="14">
        <v>36</v>
      </c>
      <c r="F38" s="12">
        <v>84</v>
      </c>
      <c r="G38" s="13">
        <v>133.33332824707031</v>
      </c>
    </row>
    <row r="39" spans="1:7" ht="14" x14ac:dyDescent="0.15">
      <c r="A39" s="18" t="s">
        <v>39</v>
      </c>
      <c r="B39" s="12">
        <v>48</v>
      </c>
      <c r="C39" s="12">
        <v>56</v>
      </c>
      <c r="D39" s="13">
        <v>16.666662216186523</v>
      </c>
      <c r="E39" s="14">
        <v>153</v>
      </c>
      <c r="F39" s="12">
        <v>178</v>
      </c>
      <c r="G39" s="13">
        <v>16.339874267578125</v>
      </c>
    </row>
    <row r="40" spans="1:7" ht="14" x14ac:dyDescent="0.15">
      <c r="A40" s="18" t="s">
        <v>40</v>
      </c>
      <c r="B40" s="12">
        <v>15</v>
      </c>
      <c r="C40" s="12">
        <v>24</v>
      </c>
      <c r="D40" s="13">
        <v>60.000003814697266</v>
      </c>
      <c r="E40" s="14">
        <v>186</v>
      </c>
      <c r="F40" s="12">
        <v>151</v>
      </c>
      <c r="G40" s="13">
        <v>-18.817203521728516</v>
      </c>
    </row>
    <row r="41" spans="1:7" ht="14" x14ac:dyDescent="0.15">
      <c r="A41" s="18" t="s">
        <v>41</v>
      </c>
      <c r="B41" s="12">
        <v>39</v>
      </c>
      <c r="C41" s="12">
        <v>7</v>
      </c>
      <c r="D41" s="13">
        <v>-82.051284790039062</v>
      </c>
      <c r="E41" s="14">
        <v>102</v>
      </c>
      <c r="F41" s="12">
        <v>64</v>
      </c>
      <c r="G41" s="13">
        <v>-37.254898071289062</v>
      </c>
    </row>
    <row r="42" spans="1:7" ht="14" x14ac:dyDescent="0.15">
      <c r="A42" s="18" t="s">
        <v>27</v>
      </c>
      <c r="B42" s="12">
        <v>74</v>
      </c>
      <c r="C42" s="12">
        <v>40</v>
      </c>
      <c r="D42" s="13">
        <v>-45.945949554443359</v>
      </c>
      <c r="E42" s="14">
        <v>1096</v>
      </c>
      <c r="F42" s="12">
        <v>1007</v>
      </c>
      <c r="G42" s="13">
        <v>-8.1204357147216797</v>
      </c>
    </row>
    <row r="43" spans="1:7" ht="14" x14ac:dyDescent="0.15">
      <c r="A43" s="17" t="s">
        <v>42</v>
      </c>
      <c r="B43" s="9">
        <v>699</v>
      </c>
      <c r="C43" s="9">
        <v>612</v>
      </c>
      <c r="D43" s="10">
        <v>-12.44635009765625</v>
      </c>
      <c r="E43" s="11">
        <v>4715</v>
      </c>
      <c r="F43" s="9">
        <v>5015</v>
      </c>
      <c r="G43" s="10">
        <v>6.3626766204833984</v>
      </c>
    </row>
    <row r="44" spans="1:7" ht="14" x14ac:dyDescent="0.15">
      <c r="A44" s="18" t="s">
        <v>43</v>
      </c>
      <c r="B44" s="12">
        <v>631</v>
      </c>
      <c r="C44" s="12">
        <v>520</v>
      </c>
      <c r="D44" s="13">
        <v>-17.59112548828125</v>
      </c>
      <c r="E44" s="14">
        <v>4078</v>
      </c>
      <c r="F44" s="12">
        <v>4160</v>
      </c>
      <c r="G44" s="13">
        <v>2.0107865333557129</v>
      </c>
    </row>
    <row r="45" spans="1:7" ht="14" x14ac:dyDescent="0.15">
      <c r="A45" s="18" t="s">
        <v>44</v>
      </c>
      <c r="B45" s="12">
        <v>67</v>
      </c>
      <c r="C45" s="12">
        <v>91</v>
      </c>
      <c r="D45" s="13">
        <v>35.820899963378906</v>
      </c>
      <c r="E45" s="14">
        <v>621</v>
      </c>
      <c r="F45" s="12">
        <v>816</v>
      </c>
      <c r="G45" s="13">
        <v>31.400966644287109</v>
      </c>
    </row>
    <row r="46" spans="1:7" ht="14" x14ac:dyDescent="0.15">
      <c r="A46" s="18" t="s">
        <v>27</v>
      </c>
      <c r="B46" s="12">
        <v>1</v>
      </c>
      <c r="C46" s="12">
        <v>1</v>
      </c>
      <c r="D46" s="19" t="s">
        <v>59</v>
      </c>
      <c r="E46" s="14">
        <v>16</v>
      </c>
      <c r="F46" s="12">
        <v>39</v>
      </c>
      <c r="G46" s="13">
        <v>143.75</v>
      </c>
    </row>
    <row r="47" spans="1:7" ht="14" x14ac:dyDescent="0.15">
      <c r="A47" s="17" t="s">
        <v>45</v>
      </c>
      <c r="B47" s="9">
        <v>512</v>
      </c>
      <c r="C47" s="9">
        <v>667</v>
      </c>
      <c r="D47" s="10">
        <v>30.2734375</v>
      </c>
      <c r="E47" s="11">
        <v>5151</v>
      </c>
      <c r="F47" s="9">
        <v>5872</v>
      </c>
      <c r="G47" s="10">
        <v>13.997280120849609</v>
      </c>
    </row>
    <row r="48" spans="1:7" ht="14" x14ac:dyDescent="0.15">
      <c r="A48" s="18" t="s">
        <v>46</v>
      </c>
      <c r="B48" s="12">
        <v>110</v>
      </c>
      <c r="C48" s="12">
        <v>280</v>
      </c>
      <c r="D48" s="13">
        <v>154.54545593261719</v>
      </c>
      <c r="E48" s="14">
        <v>601</v>
      </c>
      <c r="F48" s="12">
        <v>992</v>
      </c>
      <c r="G48" s="13">
        <v>65.0582275390625</v>
      </c>
    </row>
    <row r="49" spans="1:7" ht="14" x14ac:dyDescent="0.15">
      <c r="A49" s="18" t="s">
        <v>27</v>
      </c>
      <c r="B49" s="12">
        <v>402</v>
      </c>
      <c r="C49" s="12">
        <v>387</v>
      </c>
      <c r="D49" s="13">
        <v>-3.7313461303710938</v>
      </c>
      <c r="E49" s="14">
        <v>4550</v>
      </c>
      <c r="F49" s="12">
        <v>4880</v>
      </c>
      <c r="G49" s="13">
        <v>7.2527527809143066</v>
      </c>
    </row>
    <row r="50" spans="1:7" ht="14" x14ac:dyDescent="0.15">
      <c r="A50" s="17" t="s">
        <v>47</v>
      </c>
      <c r="B50" s="9">
        <v>148</v>
      </c>
      <c r="C50" s="9">
        <v>192</v>
      </c>
      <c r="D50" s="10">
        <v>29.729724884033203</v>
      </c>
      <c r="E50" s="11">
        <v>685</v>
      </c>
      <c r="F50" s="9">
        <v>751</v>
      </c>
      <c r="G50" s="10">
        <v>9.6350307464599609</v>
      </c>
    </row>
    <row r="51" spans="1:7" ht="14" x14ac:dyDescent="0.15">
      <c r="A51" s="18" t="s">
        <v>48</v>
      </c>
      <c r="B51" s="12">
        <v>17</v>
      </c>
      <c r="C51" s="12">
        <v>18</v>
      </c>
      <c r="D51" s="13">
        <v>5.8823585510253906</v>
      </c>
      <c r="E51" s="14">
        <v>117</v>
      </c>
      <c r="F51" s="12">
        <v>96</v>
      </c>
      <c r="G51" s="13">
        <v>-17.94871711730957</v>
      </c>
    </row>
    <row r="52" spans="1:7" ht="14" x14ac:dyDescent="0.15">
      <c r="A52" s="18" t="s">
        <v>49</v>
      </c>
      <c r="B52" s="12">
        <v>100</v>
      </c>
      <c r="C52" s="12">
        <v>123</v>
      </c>
      <c r="D52" s="13">
        <v>23.000001907348633</v>
      </c>
      <c r="E52" s="14">
        <v>327</v>
      </c>
      <c r="F52" s="12">
        <v>347</v>
      </c>
      <c r="G52" s="13">
        <v>6.1162114143371582</v>
      </c>
    </row>
    <row r="53" spans="1:7" ht="14" x14ac:dyDescent="0.15">
      <c r="A53" s="18" t="s">
        <v>50</v>
      </c>
      <c r="B53" s="12">
        <v>3</v>
      </c>
      <c r="C53" s="12">
        <v>9</v>
      </c>
      <c r="D53" s="13">
        <v>200</v>
      </c>
      <c r="E53" s="14">
        <v>49</v>
      </c>
      <c r="F53" s="12">
        <v>61</v>
      </c>
      <c r="G53" s="13">
        <v>24.489795684814453</v>
      </c>
    </row>
    <row r="54" spans="1:7" ht="14" x14ac:dyDescent="0.15">
      <c r="A54" s="18" t="s">
        <v>51</v>
      </c>
      <c r="B54" s="12">
        <v>4</v>
      </c>
      <c r="C54" s="12">
        <v>1</v>
      </c>
      <c r="D54" s="13">
        <v>-75</v>
      </c>
      <c r="E54" s="14">
        <v>25</v>
      </c>
      <c r="F54" s="12">
        <v>55</v>
      </c>
      <c r="G54" s="13">
        <v>120.00000762939453</v>
      </c>
    </row>
    <row r="55" spans="1:7" ht="14" x14ac:dyDescent="0.15">
      <c r="A55" s="18" t="s">
        <v>27</v>
      </c>
      <c r="B55" s="12">
        <v>24</v>
      </c>
      <c r="C55" s="12">
        <v>41</v>
      </c>
      <c r="D55" s="13">
        <v>70.833335876464844</v>
      </c>
      <c r="E55" s="14">
        <v>167</v>
      </c>
      <c r="F55" s="12">
        <v>192</v>
      </c>
      <c r="G55" s="13">
        <v>14.970064163208008</v>
      </c>
    </row>
    <row r="56" spans="1:7" x14ac:dyDescent="0.15">
      <c r="A56" s="15"/>
      <c r="B56" s="15"/>
      <c r="C56" s="15"/>
      <c r="D56" s="15"/>
      <c r="E56" s="15"/>
      <c r="F56" s="15"/>
      <c r="G56" s="15"/>
    </row>
    <row r="57" spans="1:7" ht="14" customHeight="1" x14ac:dyDescent="0.15">
      <c r="A57" s="133" t="s">
        <v>52</v>
      </c>
      <c r="B57" s="134"/>
      <c r="C57" s="134"/>
      <c r="D57" s="134"/>
      <c r="E57" s="134"/>
      <c r="F57" s="134"/>
      <c r="G57" s="134"/>
    </row>
    <row r="58" spans="1:7" ht="14.25" customHeight="1" x14ac:dyDescent="0.15">
      <c r="A58" s="133" t="s">
        <v>53</v>
      </c>
      <c r="B58" s="134"/>
      <c r="C58" s="134"/>
      <c r="D58" s="134"/>
      <c r="E58" s="134"/>
      <c r="F58" s="134"/>
      <c r="G58" s="134"/>
    </row>
    <row r="59" spans="1:7" ht="14" customHeight="1" x14ac:dyDescent="0.15">
      <c r="A59" s="133" t="s">
        <v>54</v>
      </c>
      <c r="B59" s="134"/>
      <c r="C59" s="134"/>
      <c r="D59" s="134"/>
      <c r="E59" s="134"/>
      <c r="F59" s="134"/>
      <c r="G59" s="134"/>
    </row>
    <row r="60" spans="1:7" ht="14.25" customHeight="1" x14ac:dyDescent="0.15">
      <c r="A60" s="133" t="s">
        <v>55</v>
      </c>
      <c r="B60" s="134"/>
      <c r="C60" s="134"/>
      <c r="D60" s="134"/>
      <c r="E60" s="134"/>
      <c r="F60" s="134"/>
      <c r="G60" s="134"/>
    </row>
    <row r="61" spans="1:7" ht="14" customHeight="1" x14ac:dyDescent="0.15">
      <c r="A61" s="133" t="s">
        <v>56</v>
      </c>
      <c r="B61" s="134"/>
      <c r="C61" s="134"/>
      <c r="D61" s="134"/>
      <c r="E61" s="134"/>
      <c r="F61" s="134"/>
      <c r="G61" s="134"/>
    </row>
    <row r="62" spans="1:7" ht="65" customHeight="1" x14ac:dyDescent="0.15"/>
    <row r="63" spans="1:7" ht="409.5" hidden="1" customHeight="1" x14ac:dyDescent="0.15"/>
  </sheetData>
  <mergeCells count="14">
    <mergeCell ref="B6:D6"/>
    <mergeCell ref="E6:G6"/>
    <mergeCell ref="A1:G1"/>
    <mergeCell ref="A2:G2"/>
    <mergeCell ref="A3:G3"/>
    <mergeCell ref="A4:G4"/>
    <mergeCell ref="A5:G5"/>
    <mergeCell ref="A61:G61"/>
    <mergeCell ref="B7:D7"/>
    <mergeCell ref="E7:G7"/>
    <mergeCell ref="A57:G57"/>
    <mergeCell ref="A58:G58"/>
    <mergeCell ref="A59:G59"/>
    <mergeCell ref="A60:G60"/>
  </mergeCells>
  <phoneticPr fontId="0" type="noConversion"/>
  <pageMargins left="0.19685039370078741" right="0.19685039370078741" top="0.39370078740157483" bottom="0.39370078740157483" header="0.39370078740157483" footer="0.39370078740157483"/>
  <pageSetup paperSize="9" orientation="portrait" horizontalDpi="0" verticalDpi="0"/>
  <headerFooter alignWithMargins="0">
    <oddFooter>&amp;L&amp;C&amp;R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61"/>
  <sheetViews>
    <sheetView showGridLines="0" workbookViewId="0"/>
  </sheetViews>
  <sheetFormatPr baseColWidth="10" defaultColWidth="8.83203125" defaultRowHeight="13" x14ac:dyDescent="0.15"/>
  <cols>
    <col min="1" max="1" width="41.5" customWidth="1"/>
    <col min="2" max="4" width="10.33203125" customWidth="1"/>
    <col min="5" max="6" width="12.1640625" customWidth="1"/>
    <col min="7" max="7" width="10.33203125" customWidth="1"/>
    <col min="8" max="8" width="0" hidden="1" customWidth="1"/>
  </cols>
  <sheetData>
    <row r="1" spans="1:7" ht="14" customHeight="1" x14ac:dyDescent="0.15">
      <c r="A1" s="140" t="s">
        <v>0</v>
      </c>
      <c r="B1" s="134"/>
      <c r="C1" s="134"/>
      <c r="D1" s="134"/>
      <c r="E1" s="134"/>
      <c r="F1" s="134"/>
      <c r="G1" s="134"/>
    </row>
    <row r="2" spans="1:7" ht="14.25" customHeight="1" x14ac:dyDescent="0.15">
      <c r="A2" s="140" t="s">
        <v>1</v>
      </c>
      <c r="B2" s="134"/>
      <c r="C2" s="134"/>
      <c r="D2" s="134"/>
      <c r="E2" s="134"/>
      <c r="F2" s="134"/>
      <c r="G2" s="134"/>
    </row>
    <row r="3" spans="1:7" ht="14" customHeight="1" x14ac:dyDescent="0.15">
      <c r="A3" s="140" t="s">
        <v>62</v>
      </c>
      <c r="B3" s="134"/>
      <c r="C3" s="134"/>
      <c r="D3" s="134"/>
      <c r="E3" s="134"/>
      <c r="F3" s="134"/>
      <c r="G3" s="134"/>
    </row>
    <row r="4" spans="1:7" ht="14.25" customHeight="1" x14ac:dyDescent="0.15">
      <c r="A4" s="141" t="s">
        <v>3</v>
      </c>
      <c r="B4" s="134"/>
      <c r="C4" s="134"/>
      <c r="D4" s="134"/>
      <c r="E4" s="134"/>
      <c r="F4" s="134"/>
      <c r="G4" s="134"/>
    </row>
    <row r="5" spans="1:7" ht="14" customHeight="1" x14ac:dyDescent="0.15">
      <c r="A5" s="140"/>
      <c r="B5" s="134"/>
      <c r="C5" s="134"/>
      <c r="D5" s="134"/>
      <c r="E5" s="134"/>
      <c r="F5" s="134"/>
      <c r="G5" s="134"/>
    </row>
    <row r="6" spans="1:7" x14ac:dyDescent="0.15">
      <c r="A6" s="1"/>
      <c r="B6" s="137" t="s">
        <v>4</v>
      </c>
      <c r="C6" s="138"/>
      <c r="D6" s="139"/>
      <c r="E6" s="137" t="s">
        <v>5</v>
      </c>
      <c r="F6" s="138"/>
      <c r="G6" s="139"/>
    </row>
    <row r="7" spans="1:7" x14ac:dyDescent="0.15">
      <c r="A7" s="2"/>
      <c r="B7" s="135" t="s">
        <v>6</v>
      </c>
      <c r="C7" s="134"/>
      <c r="D7" s="136"/>
      <c r="E7" s="135" t="s">
        <v>7</v>
      </c>
      <c r="F7" s="134"/>
      <c r="G7" s="136"/>
    </row>
    <row r="8" spans="1:7" ht="28" x14ac:dyDescent="0.15">
      <c r="A8" s="3" t="s">
        <v>2</v>
      </c>
      <c r="B8" s="3">
        <v>2016</v>
      </c>
      <c r="C8" s="3">
        <v>2017</v>
      </c>
      <c r="D8" s="4" t="s">
        <v>8</v>
      </c>
      <c r="E8" s="5">
        <v>2016</v>
      </c>
      <c r="F8" s="3">
        <v>2017</v>
      </c>
      <c r="G8" s="4" t="s">
        <v>8</v>
      </c>
    </row>
    <row r="9" spans="1:7" ht="17" x14ac:dyDescent="0.15">
      <c r="A9" s="16" t="s">
        <v>9</v>
      </c>
      <c r="B9" s="6">
        <v>2311</v>
      </c>
      <c r="C9" s="6">
        <v>4485</v>
      </c>
      <c r="D9" s="7">
        <v>94.071830749511719</v>
      </c>
      <c r="E9" s="8">
        <v>13973</v>
      </c>
      <c r="F9" s="6">
        <v>13520</v>
      </c>
      <c r="G9" s="7">
        <v>-3.2419681549072266</v>
      </c>
    </row>
    <row r="10" spans="1:7" ht="14" x14ac:dyDescent="0.15">
      <c r="A10" s="17" t="s">
        <v>10</v>
      </c>
      <c r="B10" s="9">
        <v>897</v>
      </c>
      <c r="C10" s="9">
        <v>3348</v>
      </c>
      <c r="D10" s="10">
        <v>273.244140625</v>
      </c>
      <c r="E10" s="11">
        <v>8679</v>
      </c>
      <c r="F10" s="9">
        <v>8584</v>
      </c>
      <c r="G10" s="10">
        <v>-1.0945975780487061</v>
      </c>
    </row>
    <row r="11" spans="1:7" ht="14" x14ac:dyDescent="0.15">
      <c r="A11" s="18" t="s">
        <v>11</v>
      </c>
      <c r="B11" s="12">
        <v>6</v>
      </c>
      <c r="C11" s="12">
        <v>70</v>
      </c>
      <c r="D11" s="13">
        <v>1066.666748046875</v>
      </c>
      <c r="E11" s="14">
        <v>62</v>
      </c>
      <c r="F11" s="12">
        <v>159</v>
      </c>
      <c r="G11" s="13">
        <v>156.45159912109375</v>
      </c>
    </row>
    <row r="12" spans="1:7" ht="14" x14ac:dyDescent="0.15">
      <c r="A12" s="18" t="s">
        <v>12</v>
      </c>
      <c r="B12" s="12">
        <v>8</v>
      </c>
      <c r="C12" s="12">
        <v>19</v>
      </c>
      <c r="D12" s="13">
        <v>137.5</v>
      </c>
      <c r="E12" s="14">
        <v>79</v>
      </c>
      <c r="F12" s="12">
        <v>91</v>
      </c>
      <c r="G12" s="13">
        <v>15.189874649047852</v>
      </c>
    </row>
    <row r="13" spans="1:7" ht="14" x14ac:dyDescent="0.15">
      <c r="A13" s="18" t="s">
        <v>13</v>
      </c>
      <c r="B13" s="12">
        <v>2</v>
      </c>
      <c r="C13" s="12">
        <v>14</v>
      </c>
      <c r="D13" s="13">
        <v>600</v>
      </c>
      <c r="E13" s="14">
        <v>38</v>
      </c>
      <c r="F13" s="12">
        <v>75</v>
      </c>
      <c r="G13" s="13">
        <v>97.368415832519531</v>
      </c>
    </row>
    <row r="14" spans="1:7" ht="14" x14ac:dyDescent="0.15">
      <c r="A14" s="18" t="s">
        <v>14</v>
      </c>
      <c r="B14" s="12">
        <v>3</v>
      </c>
      <c r="C14" s="12">
        <v>3</v>
      </c>
      <c r="D14" s="19" t="s">
        <v>59</v>
      </c>
      <c r="E14" s="14">
        <v>36</v>
      </c>
      <c r="F14" s="12">
        <v>19</v>
      </c>
      <c r="G14" s="13">
        <v>-47.222221374511719</v>
      </c>
    </row>
    <row r="15" spans="1:7" ht="14" x14ac:dyDescent="0.15">
      <c r="A15" s="18" t="s">
        <v>15</v>
      </c>
      <c r="B15" s="12">
        <v>39</v>
      </c>
      <c r="C15" s="12">
        <v>29</v>
      </c>
      <c r="D15" s="13">
        <v>-25.641023635864258</v>
      </c>
      <c r="E15" s="14">
        <v>409</v>
      </c>
      <c r="F15" s="12">
        <v>358</v>
      </c>
      <c r="G15" s="13">
        <v>-12.46943473815918</v>
      </c>
    </row>
    <row r="16" spans="1:7" ht="14" x14ac:dyDescent="0.15">
      <c r="A16" s="18" t="s">
        <v>16</v>
      </c>
      <c r="B16" s="12">
        <v>102</v>
      </c>
      <c r="C16" s="12">
        <v>2394</v>
      </c>
      <c r="D16" s="13">
        <v>2247.058837890625</v>
      </c>
      <c r="E16" s="14">
        <v>1021</v>
      </c>
      <c r="F16" s="12">
        <v>3283</v>
      </c>
      <c r="G16" s="13">
        <v>221.54751586914062</v>
      </c>
    </row>
    <row r="17" spans="1:7" ht="14" x14ac:dyDescent="0.15">
      <c r="A17" s="18" t="s">
        <v>17</v>
      </c>
      <c r="B17" s="12">
        <v>3</v>
      </c>
      <c r="C17" s="12">
        <v>17</v>
      </c>
      <c r="D17" s="13">
        <v>466.66665649414062</v>
      </c>
      <c r="E17" s="14">
        <v>11</v>
      </c>
      <c r="F17" s="12">
        <v>35</v>
      </c>
      <c r="G17" s="13">
        <v>218.18182373046875</v>
      </c>
    </row>
    <row r="18" spans="1:7" ht="14" x14ac:dyDescent="0.15">
      <c r="A18" s="18" t="s">
        <v>18</v>
      </c>
      <c r="B18" s="12">
        <v>25</v>
      </c>
      <c r="C18" s="12">
        <v>6</v>
      </c>
      <c r="D18" s="13">
        <v>-76</v>
      </c>
      <c r="E18" s="14">
        <v>162</v>
      </c>
      <c r="F18" s="12">
        <v>127</v>
      </c>
      <c r="G18" s="13">
        <v>-21.604936599731445</v>
      </c>
    </row>
    <row r="19" spans="1:7" ht="14" x14ac:dyDescent="0.15">
      <c r="A19" s="18" t="s">
        <v>19</v>
      </c>
      <c r="B19" s="12">
        <v>29</v>
      </c>
      <c r="C19" s="12">
        <v>88</v>
      </c>
      <c r="D19" s="13">
        <v>203.44827270507812</v>
      </c>
      <c r="E19" s="14">
        <v>276</v>
      </c>
      <c r="F19" s="12">
        <v>352</v>
      </c>
      <c r="G19" s="13">
        <v>27.536237716674805</v>
      </c>
    </row>
    <row r="20" spans="1:7" ht="14" x14ac:dyDescent="0.15">
      <c r="A20" s="18" t="s">
        <v>20</v>
      </c>
      <c r="B20" s="12">
        <v>42</v>
      </c>
      <c r="C20" s="12">
        <v>28</v>
      </c>
      <c r="D20" s="13">
        <v>-33.333332061767578</v>
      </c>
      <c r="E20" s="14">
        <v>345</v>
      </c>
      <c r="F20" s="12">
        <v>453</v>
      </c>
      <c r="G20" s="13">
        <v>31.304347991943359</v>
      </c>
    </row>
    <row r="21" spans="1:7" ht="14" x14ac:dyDescent="0.15">
      <c r="A21" s="18" t="s">
        <v>21</v>
      </c>
      <c r="B21" s="12">
        <v>8</v>
      </c>
      <c r="C21" s="12">
        <v>10</v>
      </c>
      <c r="D21" s="13">
        <v>25</v>
      </c>
      <c r="E21" s="14">
        <v>45</v>
      </c>
      <c r="F21" s="12">
        <v>51</v>
      </c>
      <c r="G21" s="13">
        <v>13.333332061767578</v>
      </c>
    </row>
    <row r="22" spans="1:7" ht="14" x14ac:dyDescent="0.15">
      <c r="A22" s="18" t="s">
        <v>22</v>
      </c>
      <c r="B22" s="12">
        <v>7</v>
      </c>
      <c r="C22" s="12">
        <v>8</v>
      </c>
      <c r="D22" s="13">
        <v>14.28571891784668</v>
      </c>
      <c r="E22" s="14">
        <v>31</v>
      </c>
      <c r="F22" s="12">
        <v>61</v>
      </c>
      <c r="G22" s="13">
        <v>96.774200439453125</v>
      </c>
    </row>
    <row r="23" spans="1:7" ht="14" x14ac:dyDescent="0.15">
      <c r="A23" s="18" t="s">
        <v>23</v>
      </c>
      <c r="B23" s="12">
        <v>22</v>
      </c>
      <c r="C23" s="12">
        <v>10</v>
      </c>
      <c r="D23" s="13">
        <v>-54.545448303222656</v>
      </c>
      <c r="E23" s="14">
        <v>141</v>
      </c>
      <c r="F23" s="12">
        <v>161</v>
      </c>
      <c r="G23" s="13">
        <v>14.184391021728516</v>
      </c>
    </row>
    <row r="24" spans="1:7" ht="14" x14ac:dyDescent="0.15">
      <c r="A24" s="18" t="s">
        <v>24</v>
      </c>
      <c r="B24" s="12">
        <v>14</v>
      </c>
      <c r="C24" s="12">
        <v>15</v>
      </c>
      <c r="D24" s="13">
        <v>7.1428537368774414</v>
      </c>
      <c r="E24" s="14">
        <v>76</v>
      </c>
      <c r="F24" s="12">
        <v>54</v>
      </c>
      <c r="G24" s="13">
        <v>-28.947370529174805</v>
      </c>
    </row>
    <row r="25" spans="1:7" ht="14" x14ac:dyDescent="0.15">
      <c r="A25" s="18" t="s">
        <v>25</v>
      </c>
      <c r="B25" s="12">
        <v>41</v>
      </c>
      <c r="C25" s="12">
        <v>42</v>
      </c>
      <c r="D25" s="13">
        <v>2.4390220642089844</v>
      </c>
      <c r="E25" s="14">
        <v>243</v>
      </c>
      <c r="F25" s="12">
        <v>249</v>
      </c>
      <c r="G25" s="13">
        <v>2.4691343307495117</v>
      </c>
    </row>
    <row r="26" spans="1:7" ht="14" x14ac:dyDescent="0.15">
      <c r="A26" s="18" t="s">
        <v>26</v>
      </c>
      <c r="B26" s="12">
        <v>486</v>
      </c>
      <c r="C26" s="12">
        <v>477</v>
      </c>
      <c r="D26" s="13">
        <v>-1.8518507480621338</v>
      </c>
      <c r="E26" s="14">
        <v>5368</v>
      </c>
      <c r="F26" s="12">
        <v>2575</v>
      </c>
      <c r="G26" s="13">
        <v>-52.030551910400391</v>
      </c>
    </row>
    <row r="27" spans="1:7" ht="14" x14ac:dyDescent="0.15">
      <c r="A27" s="18" t="s">
        <v>27</v>
      </c>
      <c r="B27" s="12">
        <v>60</v>
      </c>
      <c r="C27" s="12">
        <v>118</v>
      </c>
      <c r="D27" s="13">
        <v>96.666671752929688</v>
      </c>
      <c r="E27" s="14">
        <v>336</v>
      </c>
      <c r="F27" s="12">
        <v>481</v>
      </c>
      <c r="G27" s="13">
        <v>43.154762268066406</v>
      </c>
    </row>
    <row r="28" spans="1:7" ht="14" x14ac:dyDescent="0.15">
      <c r="A28" s="17" t="s">
        <v>28</v>
      </c>
      <c r="B28" s="9">
        <v>12</v>
      </c>
      <c r="C28" s="9">
        <v>16</v>
      </c>
      <c r="D28" s="10">
        <v>33.333335876464844</v>
      </c>
      <c r="E28" s="11">
        <v>67</v>
      </c>
      <c r="F28" s="9">
        <v>126</v>
      </c>
      <c r="G28" s="10">
        <v>88.059700012207031</v>
      </c>
    </row>
    <row r="29" spans="1:7" ht="14" x14ac:dyDescent="0.15">
      <c r="A29" s="17" t="s">
        <v>29</v>
      </c>
      <c r="B29" s="9">
        <v>784</v>
      </c>
      <c r="C29" s="9">
        <v>468</v>
      </c>
      <c r="D29" s="10">
        <v>-40.306121826171875</v>
      </c>
      <c r="E29" s="11">
        <v>2494</v>
      </c>
      <c r="F29" s="9">
        <v>1716</v>
      </c>
      <c r="G29" s="10">
        <v>-31.194866180419922</v>
      </c>
    </row>
    <row r="30" spans="1:7" ht="14" x14ac:dyDescent="0.15">
      <c r="A30" s="18" t="s">
        <v>30</v>
      </c>
      <c r="B30" s="12">
        <v>169</v>
      </c>
      <c r="C30" s="12">
        <v>53</v>
      </c>
      <c r="D30" s="13">
        <v>-68.639053344726562</v>
      </c>
      <c r="E30" s="14">
        <v>639</v>
      </c>
      <c r="F30" s="12">
        <v>385</v>
      </c>
      <c r="G30" s="13">
        <v>-39.749610900878906</v>
      </c>
    </row>
    <row r="31" spans="1:7" ht="14" x14ac:dyDescent="0.15">
      <c r="A31" s="18" t="s">
        <v>31</v>
      </c>
      <c r="B31" s="12">
        <v>68</v>
      </c>
      <c r="C31" s="12">
        <v>51</v>
      </c>
      <c r="D31" s="13">
        <v>-25</v>
      </c>
      <c r="E31" s="14">
        <v>183</v>
      </c>
      <c r="F31" s="12">
        <v>139</v>
      </c>
      <c r="G31" s="13">
        <v>-24.04371452331543</v>
      </c>
    </row>
    <row r="32" spans="1:7" ht="14" x14ac:dyDescent="0.15">
      <c r="A32" s="18" t="s">
        <v>32</v>
      </c>
      <c r="B32" s="12">
        <v>19</v>
      </c>
      <c r="C32" s="12">
        <v>17</v>
      </c>
      <c r="D32" s="13">
        <v>-10.526317596435547</v>
      </c>
      <c r="E32" s="14">
        <v>49</v>
      </c>
      <c r="F32" s="12">
        <v>46</v>
      </c>
      <c r="G32" s="13">
        <v>-6.1224460601806641</v>
      </c>
    </row>
    <row r="33" spans="1:7" ht="14" x14ac:dyDescent="0.15">
      <c r="A33" s="18" t="s">
        <v>33</v>
      </c>
      <c r="B33" s="12">
        <v>63</v>
      </c>
      <c r="C33" s="12">
        <v>13</v>
      </c>
      <c r="D33" s="13">
        <v>-79.365081787109375</v>
      </c>
      <c r="E33" s="14">
        <v>304</v>
      </c>
      <c r="F33" s="12">
        <v>155</v>
      </c>
      <c r="G33" s="13">
        <v>-49.013156890869141</v>
      </c>
    </row>
    <row r="34" spans="1:7" ht="14" x14ac:dyDescent="0.15">
      <c r="A34" s="18" t="s">
        <v>34</v>
      </c>
      <c r="B34" s="12">
        <v>4</v>
      </c>
      <c r="C34" s="12">
        <v>20</v>
      </c>
      <c r="D34" s="13">
        <v>400</v>
      </c>
      <c r="E34" s="14">
        <v>26</v>
      </c>
      <c r="F34" s="12">
        <v>32</v>
      </c>
      <c r="G34" s="13">
        <v>23.076927185058594</v>
      </c>
    </row>
    <row r="35" spans="1:7" ht="14" x14ac:dyDescent="0.15">
      <c r="A35" s="18" t="s">
        <v>35</v>
      </c>
      <c r="B35" s="12">
        <v>74</v>
      </c>
      <c r="C35" s="12">
        <v>31</v>
      </c>
      <c r="D35" s="13">
        <v>-58.108108520507812</v>
      </c>
      <c r="E35" s="14">
        <v>273</v>
      </c>
      <c r="F35" s="12">
        <v>231</v>
      </c>
      <c r="G35" s="13">
        <v>-15.384614944458008</v>
      </c>
    </row>
    <row r="36" spans="1:7" ht="14" x14ac:dyDescent="0.15">
      <c r="A36" s="18" t="s">
        <v>36</v>
      </c>
      <c r="B36" s="12">
        <v>206</v>
      </c>
      <c r="C36" s="12">
        <v>134</v>
      </c>
      <c r="D36" s="13">
        <v>-34.951454162597656</v>
      </c>
      <c r="E36" s="14">
        <v>422</v>
      </c>
      <c r="F36" s="12">
        <v>260</v>
      </c>
      <c r="G36" s="13">
        <v>-38.388626098632812</v>
      </c>
    </row>
    <row r="37" spans="1:7" ht="14" x14ac:dyDescent="0.15">
      <c r="A37" s="18" t="s">
        <v>37</v>
      </c>
      <c r="B37" s="12">
        <v>53</v>
      </c>
      <c r="C37" s="12">
        <v>63</v>
      </c>
      <c r="D37" s="13">
        <v>18.867921829223633</v>
      </c>
      <c r="E37" s="14">
        <v>181</v>
      </c>
      <c r="F37" s="12">
        <v>152</v>
      </c>
      <c r="G37" s="13">
        <v>-16.022098541259766</v>
      </c>
    </row>
    <row r="38" spans="1:7" ht="14" x14ac:dyDescent="0.15">
      <c r="A38" s="18" t="s">
        <v>38</v>
      </c>
      <c r="B38" s="12">
        <v>8</v>
      </c>
      <c r="C38" s="12">
        <v>7</v>
      </c>
      <c r="D38" s="13">
        <v>-12.5</v>
      </c>
      <c r="E38" s="14">
        <v>34</v>
      </c>
      <c r="F38" s="12">
        <v>28</v>
      </c>
      <c r="G38" s="13">
        <v>-17.647058486938477</v>
      </c>
    </row>
    <row r="39" spans="1:7" ht="14" x14ac:dyDescent="0.15">
      <c r="A39" s="18" t="s">
        <v>39</v>
      </c>
      <c r="B39" s="12">
        <v>80</v>
      </c>
      <c r="C39" s="12">
        <v>37</v>
      </c>
      <c r="D39" s="13">
        <v>-53.750003814697266</v>
      </c>
      <c r="E39" s="14">
        <v>216</v>
      </c>
      <c r="F39" s="12">
        <v>154</v>
      </c>
      <c r="G39" s="13">
        <v>-28.703701019287109</v>
      </c>
    </row>
    <row r="40" spans="1:7" ht="14" x14ac:dyDescent="0.15">
      <c r="A40" s="18" t="s">
        <v>40</v>
      </c>
      <c r="B40" s="12">
        <v>2</v>
      </c>
      <c r="C40" s="12">
        <v>29</v>
      </c>
      <c r="D40" s="13">
        <v>1350</v>
      </c>
      <c r="E40" s="14">
        <v>29</v>
      </c>
      <c r="F40" s="12">
        <v>68</v>
      </c>
      <c r="G40" s="13">
        <v>134.48275756835938</v>
      </c>
    </row>
    <row r="41" spans="1:7" ht="14" x14ac:dyDescent="0.15">
      <c r="A41" s="18" t="s">
        <v>41</v>
      </c>
      <c r="B41" s="12">
        <v>5</v>
      </c>
      <c r="C41" s="12">
        <v>12</v>
      </c>
      <c r="D41" s="13">
        <v>140.00001525878906</v>
      </c>
      <c r="E41" s="14">
        <v>21</v>
      </c>
      <c r="F41" s="12">
        <v>25</v>
      </c>
      <c r="G41" s="13">
        <v>19.047618865966797</v>
      </c>
    </row>
    <row r="42" spans="1:7" ht="14" x14ac:dyDescent="0.15">
      <c r="A42" s="18" t="s">
        <v>27</v>
      </c>
      <c r="B42" s="12">
        <v>33</v>
      </c>
      <c r="C42" s="12">
        <v>1</v>
      </c>
      <c r="D42" s="13">
        <v>-96.969696044921875</v>
      </c>
      <c r="E42" s="14">
        <v>117</v>
      </c>
      <c r="F42" s="12">
        <v>41</v>
      </c>
      <c r="G42" s="13">
        <v>-64.957260131835938</v>
      </c>
    </row>
    <row r="43" spans="1:7" ht="14" x14ac:dyDescent="0.15">
      <c r="A43" s="17" t="s">
        <v>42</v>
      </c>
      <c r="B43" s="9">
        <v>296</v>
      </c>
      <c r="C43" s="9">
        <v>410</v>
      </c>
      <c r="D43" s="10">
        <v>38.513519287109375</v>
      </c>
      <c r="E43" s="11">
        <v>1223</v>
      </c>
      <c r="F43" s="9">
        <v>1509</v>
      </c>
      <c r="G43" s="10">
        <v>23.385120391845703</v>
      </c>
    </row>
    <row r="44" spans="1:7" ht="14" x14ac:dyDescent="0.15">
      <c r="A44" s="18" t="s">
        <v>43</v>
      </c>
      <c r="B44" s="12">
        <v>275</v>
      </c>
      <c r="C44" s="12">
        <v>379</v>
      </c>
      <c r="D44" s="13">
        <v>37.818180084228516</v>
      </c>
      <c r="E44" s="14">
        <v>1041</v>
      </c>
      <c r="F44" s="12">
        <v>1240</v>
      </c>
      <c r="G44" s="13">
        <v>19.116233825683594</v>
      </c>
    </row>
    <row r="45" spans="1:7" ht="14" x14ac:dyDescent="0.15">
      <c r="A45" s="18" t="s">
        <v>44</v>
      </c>
      <c r="B45" s="12">
        <v>21</v>
      </c>
      <c r="C45" s="12">
        <v>31</v>
      </c>
      <c r="D45" s="13">
        <v>47.619045257568359</v>
      </c>
      <c r="E45" s="14">
        <v>182</v>
      </c>
      <c r="F45" s="12">
        <v>269</v>
      </c>
      <c r="G45" s="13">
        <v>47.802196502685547</v>
      </c>
    </row>
    <row r="46" spans="1:7" ht="14" x14ac:dyDescent="0.15">
      <c r="A46" s="17" t="s">
        <v>45</v>
      </c>
      <c r="B46" s="9">
        <v>238</v>
      </c>
      <c r="C46" s="9">
        <v>177</v>
      </c>
      <c r="D46" s="10">
        <v>-25.630252838134766</v>
      </c>
      <c r="E46" s="11">
        <v>1060</v>
      </c>
      <c r="F46" s="9">
        <v>1174</v>
      </c>
      <c r="G46" s="10">
        <v>10.754716873168945</v>
      </c>
    </row>
    <row r="47" spans="1:7" ht="14" x14ac:dyDescent="0.15">
      <c r="A47" s="18" t="s">
        <v>46</v>
      </c>
      <c r="B47" s="12">
        <v>107</v>
      </c>
      <c r="C47" s="12">
        <v>135</v>
      </c>
      <c r="D47" s="13">
        <v>26.168228149414062</v>
      </c>
      <c r="E47" s="14">
        <v>409</v>
      </c>
      <c r="F47" s="12">
        <v>627</v>
      </c>
      <c r="G47" s="13">
        <v>53.300739288330078</v>
      </c>
    </row>
    <row r="48" spans="1:7" ht="14" x14ac:dyDescent="0.15">
      <c r="A48" s="18" t="s">
        <v>27</v>
      </c>
      <c r="B48" s="12">
        <v>131</v>
      </c>
      <c r="C48" s="12">
        <v>42</v>
      </c>
      <c r="D48" s="13">
        <v>-67.938934326171875</v>
      </c>
      <c r="E48" s="14">
        <v>651</v>
      </c>
      <c r="F48" s="12">
        <v>547</v>
      </c>
      <c r="G48" s="13">
        <v>-15.975421905517578</v>
      </c>
    </row>
    <row r="49" spans="1:7" ht="14" x14ac:dyDescent="0.15">
      <c r="A49" s="17" t="s">
        <v>47</v>
      </c>
      <c r="B49" s="9">
        <v>84</v>
      </c>
      <c r="C49" s="9">
        <v>66</v>
      </c>
      <c r="D49" s="10">
        <v>-21.428573608398438</v>
      </c>
      <c r="E49" s="11">
        <v>450</v>
      </c>
      <c r="F49" s="9">
        <v>411</v>
      </c>
      <c r="G49" s="10">
        <v>-8.6666641235351562</v>
      </c>
    </row>
    <row r="50" spans="1:7" ht="14" x14ac:dyDescent="0.15">
      <c r="A50" s="18" t="s">
        <v>48</v>
      </c>
      <c r="B50" s="12">
        <v>16</v>
      </c>
      <c r="C50" s="12">
        <v>13</v>
      </c>
      <c r="D50" s="13">
        <v>-18.75</v>
      </c>
      <c r="E50" s="14">
        <v>67</v>
      </c>
      <c r="F50" s="12">
        <v>37</v>
      </c>
      <c r="G50" s="13">
        <v>-44.776119232177734</v>
      </c>
    </row>
    <row r="51" spans="1:7" ht="14" x14ac:dyDescent="0.15">
      <c r="A51" s="18" t="s">
        <v>49</v>
      </c>
      <c r="B51" s="12">
        <v>33</v>
      </c>
      <c r="C51" s="12">
        <v>24</v>
      </c>
      <c r="D51" s="13">
        <v>-27.272724151611328</v>
      </c>
      <c r="E51" s="14">
        <v>219</v>
      </c>
      <c r="F51" s="12">
        <v>221</v>
      </c>
      <c r="G51" s="13">
        <v>0.913238525390625</v>
      </c>
    </row>
    <row r="52" spans="1:7" ht="14" x14ac:dyDescent="0.15">
      <c r="A52" s="18" t="s">
        <v>50</v>
      </c>
      <c r="B52" s="12">
        <v>9</v>
      </c>
      <c r="C52" s="12">
        <v>7</v>
      </c>
      <c r="D52" s="13">
        <v>-22.222221374511719</v>
      </c>
      <c r="E52" s="14">
        <v>24</v>
      </c>
      <c r="F52" s="12">
        <v>41</v>
      </c>
      <c r="G52" s="13">
        <v>70.833335876464844</v>
      </c>
    </row>
    <row r="53" spans="1:7" ht="14" x14ac:dyDescent="0.15">
      <c r="A53" s="18" t="s">
        <v>51</v>
      </c>
      <c r="B53" s="12">
        <v>1</v>
      </c>
      <c r="C53" s="12">
        <v>4</v>
      </c>
      <c r="D53" s="13">
        <v>300</v>
      </c>
      <c r="E53" s="14">
        <v>12</v>
      </c>
      <c r="F53" s="12">
        <v>15</v>
      </c>
      <c r="G53" s="13">
        <v>25</v>
      </c>
    </row>
    <row r="54" spans="1:7" ht="14" x14ac:dyDescent="0.15">
      <c r="A54" s="18" t="s">
        <v>27</v>
      </c>
      <c r="B54" s="12">
        <v>25</v>
      </c>
      <c r="C54" s="12">
        <v>18</v>
      </c>
      <c r="D54" s="13">
        <v>-27.999996185302734</v>
      </c>
      <c r="E54" s="14">
        <v>128</v>
      </c>
      <c r="F54" s="12">
        <v>97</v>
      </c>
      <c r="G54" s="13">
        <v>-24.21875</v>
      </c>
    </row>
    <row r="55" spans="1:7" x14ac:dyDescent="0.15">
      <c r="A55" s="15"/>
      <c r="B55" s="15"/>
      <c r="C55" s="15"/>
      <c r="D55" s="15"/>
      <c r="E55" s="15"/>
      <c r="F55" s="15"/>
      <c r="G55" s="15"/>
    </row>
    <row r="56" spans="1:7" ht="14" customHeight="1" x14ac:dyDescent="0.15">
      <c r="A56" s="133" t="s">
        <v>52</v>
      </c>
      <c r="B56" s="134"/>
      <c r="C56" s="134"/>
      <c r="D56" s="134"/>
      <c r="E56" s="134"/>
      <c r="F56" s="134"/>
      <c r="G56" s="134"/>
    </row>
    <row r="57" spans="1:7" ht="14.25" customHeight="1" x14ac:dyDescent="0.15">
      <c r="A57" s="133" t="s">
        <v>53</v>
      </c>
      <c r="B57" s="134"/>
      <c r="C57" s="134"/>
      <c r="D57" s="134"/>
      <c r="E57" s="134"/>
      <c r="F57" s="134"/>
      <c r="G57" s="134"/>
    </row>
    <row r="58" spans="1:7" ht="14" customHeight="1" x14ac:dyDescent="0.15">
      <c r="A58" s="133" t="s">
        <v>54</v>
      </c>
      <c r="B58" s="134"/>
      <c r="C58" s="134"/>
      <c r="D58" s="134"/>
      <c r="E58" s="134"/>
      <c r="F58" s="134"/>
      <c r="G58" s="134"/>
    </row>
    <row r="59" spans="1:7" ht="14.25" customHeight="1" x14ac:dyDescent="0.15">
      <c r="A59" s="133" t="s">
        <v>55</v>
      </c>
      <c r="B59" s="134"/>
      <c r="C59" s="134"/>
      <c r="D59" s="134"/>
      <c r="E59" s="134"/>
      <c r="F59" s="134"/>
      <c r="G59" s="134"/>
    </row>
    <row r="60" spans="1:7" ht="14" customHeight="1" x14ac:dyDescent="0.15">
      <c r="A60" s="133" t="s">
        <v>56</v>
      </c>
      <c r="B60" s="134"/>
      <c r="C60" s="134"/>
      <c r="D60" s="134"/>
      <c r="E60" s="134"/>
      <c r="F60" s="134"/>
      <c r="G60" s="134"/>
    </row>
    <row r="61" spans="1:7" ht="65" customHeight="1" x14ac:dyDescent="0.15"/>
  </sheetData>
  <mergeCells count="14">
    <mergeCell ref="B6:D6"/>
    <mergeCell ref="E6:G6"/>
    <mergeCell ref="A1:G1"/>
    <mergeCell ref="A2:G2"/>
    <mergeCell ref="A3:G3"/>
    <mergeCell ref="A4:G4"/>
    <mergeCell ref="A5:G5"/>
    <mergeCell ref="A60:G60"/>
    <mergeCell ref="B7:D7"/>
    <mergeCell ref="E7:G7"/>
    <mergeCell ref="A56:G56"/>
    <mergeCell ref="A57:G57"/>
    <mergeCell ref="A58:G58"/>
    <mergeCell ref="A59:G59"/>
  </mergeCells>
  <phoneticPr fontId="0" type="noConversion"/>
  <pageMargins left="0.19685039370078741" right="0.19685039370078741" top="0.39370078740157483" bottom="0.39370078740157483" header="0.39370078740157483" footer="0.39370078740157483"/>
  <pageSetup paperSize="9" orientation="portrait" horizontalDpi="0" verticalDpi="0"/>
  <headerFooter alignWithMargins="0">
    <oddFooter>&amp;L&amp;C&amp;R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63"/>
  <sheetViews>
    <sheetView showGridLines="0" workbookViewId="0"/>
  </sheetViews>
  <sheetFormatPr baseColWidth="10" defaultColWidth="8.83203125" defaultRowHeight="13" x14ac:dyDescent="0.15"/>
  <cols>
    <col min="1" max="1" width="41.5" customWidth="1"/>
    <col min="2" max="4" width="10.33203125" customWidth="1"/>
    <col min="5" max="6" width="12.1640625" customWidth="1"/>
    <col min="7" max="7" width="10.33203125" customWidth="1"/>
    <col min="8" max="8" width="0" hidden="1" customWidth="1"/>
  </cols>
  <sheetData>
    <row r="1" spans="1:7" ht="14" customHeight="1" x14ac:dyDescent="0.15">
      <c r="A1" s="140" t="s">
        <v>0</v>
      </c>
      <c r="B1" s="134"/>
      <c r="C1" s="134"/>
      <c r="D1" s="134"/>
      <c r="E1" s="134"/>
      <c r="F1" s="134"/>
      <c r="G1" s="134"/>
    </row>
    <row r="2" spans="1:7" ht="14.25" customHeight="1" x14ac:dyDescent="0.15">
      <c r="A2" s="140" t="s">
        <v>1</v>
      </c>
      <c r="B2" s="134"/>
      <c r="C2" s="134"/>
      <c r="D2" s="134"/>
      <c r="E2" s="134"/>
      <c r="F2" s="134"/>
      <c r="G2" s="134"/>
    </row>
    <row r="3" spans="1:7" ht="14" customHeight="1" x14ac:dyDescent="0.15">
      <c r="A3" s="140" t="s">
        <v>63</v>
      </c>
      <c r="B3" s="134"/>
      <c r="C3" s="134"/>
      <c r="D3" s="134"/>
      <c r="E3" s="134"/>
      <c r="F3" s="134"/>
      <c r="G3" s="134"/>
    </row>
    <row r="4" spans="1:7" ht="14.25" customHeight="1" x14ac:dyDescent="0.15">
      <c r="A4" s="141" t="s">
        <v>3</v>
      </c>
      <c r="B4" s="134"/>
      <c r="C4" s="134"/>
      <c r="D4" s="134"/>
      <c r="E4" s="134"/>
      <c r="F4" s="134"/>
      <c r="G4" s="134"/>
    </row>
    <row r="5" spans="1:7" ht="14" customHeight="1" x14ac:dyDescent="0.15">
      <c r="A5" s="140"/>
      <c r="B5" s="134"/>
      <c r="C5" s="134"/>
      <c r="D5" s="134"/>
      <c r="E5" s="134"/>
      <c r="F5" s="134"/>
      <c r="G5" s="134"/>
    </row>
    <row r="6" spans="1:7" x14ac:dyDescent="0.15">
      <c r="A6" s="1"/>
      <c r="B6" s="137" t="s">
        <v>4</v>
      </c>
      <c r="C6" s="138"/>
      <c r="D6" s="139"/>
      <c r="E6" s="137" t="s">
        <v>5</v>
      </c>
      <c r="F6" s="138"/>
      <c r="G6" s="139"/>
    </row>
    <row r="7" spans="1:7" x14ac:dyDescent="0.15">
      <c r="A7" s="2"/>
      <c r="B7" s="135" t="s">
        <v>6</v>
      </c>
      <c r="C7" s="134"/>
      <c r="D7" s="136"/>
      <c r="E7" s="135" t="s">
        <v>7</v>
      </c>
      <c r="F7" s="134"/>
      <c r="G7" s="136"/>
    </row>
    <row r="8" spans="1:7" ht="28" x14ac:dyDescent="0.15">
      <c r="A8" s="3" t="s">
        <v>2</v>
      </c>
      <c r="B8" s="3">
        <v>2016</v>
      </c>
      <c r="C8" s="3">
        <v>2017</v>
      </c>
      <c r="D8" s="4" t="s">
        <v>8</v>
      </c>
      <c r="E8" s="5">
        <v>2016</v>
      </c>
      <c r="F8" s="3">
        <v>2017</v>
      </c>
      <c r="G8" s="4" t="s">
        <v>8</v>
      </c>
    </row>
    <row r="9" spans="1:7" ht="17" x14ac:dyDescent="0.15">
      <c r="A9" s="16" t="s">
        <v>9</v>
      </c>
      <c r="B9" s="6">
        <v>95047</v>
      </c>
      <c r="C9" s="6">
        <v>101342</v>
      </c>
      <c r="D9" s="7">
        <v>6.6230416297912598</v>
      </c>
      <c r="E9" s="8">
        <v>945009</v>
      </c>
      <c r="F9" s="6">
        <v>1035730</v>
      </c>
      <c r="G9" s="7">
        <v>9.6000194549560547</v>
      </c>
    </row>
    <row r="10" spans="1:7" ht="14" x14ac:dyDescent="0.15">
      <c r="A10" s="17" t="s">
        <v>10</v>
      </c>
      <c r="B10" s="9">
        <v>69250</v>
      </c>
      <c r="C10" s="9">
        <v>69217</v>
      </c>
      <c r="D10" s="10">
        <v>-4.7653913497924805E-2</v>
      </c>
      <c r="E10" s="11">
        <v>680084</v>
      </c>
      <c r="F10" s="9">
        <v>700122</v>
      </c>
      <c r="G10" s="10">
        <v>2.9464006423950195</v>
      </c>
    </row>
    <row r="11" spans="1:7" ht="14" x14ac:dyDescent="0.15">
      <c r="A11" s="18" t="s">
        <v>11</v>
      </c>
      <c r="B11" s="12">
        <v>583</v>
      </c>
      <c r="C11" s="12">
        <v>447</v>
      </c>
      <c r="D11" s="13">
        <v>-23.327613830566406</v>
      </c>
      <c r="E11" s="14">
        <v>5034</v>
      </c>
      <c r="F11" s="12">
        <v>4767</v>
      </c>
      <c r="G11" s="13">
        <v>-5.3039312362670898</v>
      </c>
    </row>
    <row r="12" spans="1:7" ht="14" x14ac:dyDescent="0.15">
      <c r="A12" s="18" t="s">
        <v>12</v>
      </c>
      <c r="B12" s="12">
        <v>2879</v>
      </c>
      <c r="C12" s="12">
        <v>3150</v>
      </c>
      <c r="D12" s="13">
        <v>9.4129924774169922</v>
      </c>
      <c r="E12" s="14">
        <v>35400</v>
      </c>
      <c r="F12" s="12">
        <v>33816</v>
      </c>
      <c r="G12" s="13">
        <v>-4.474574089050293</v>
      </c>
    </row>
    <row r="13" spans="1:7" ht="14" x14ac:dyDescent="0.15">
      <c r="A13" s="18" t="s">
        <v>13</v>
      </c>
      <c r="B13" s="12">
        <v>451</v>
      </c>
      <c r="C13" s="12">
        <v>474</v>
      </c>
      <c r="D13" s="13">
        <v>5.0997734069824219</v>
      </c>
      <c r="E13" s="14">
        <v>4413</v>
      </c>
      <c r="F13" s="12">
        <v>4342</v>
      </c>
      <c r="G13" s="13">
        <v>-1.608884334564209</v>
      </c>
    </row>
    <row r="14" spans="1:7" ht="14" x14ac:dyDescent="0.15">
      <c r="A14" s="18" t="s">
        <v>14</v>
      </c>
      <c r="B14" s="12">
        <v>348</v>
      </c>
      <c r="C14" s="12">
        <v>271</v>
      </c>
      <c r="D14" s="13">
        <v>-22.126436233520508</v>
      </c>
      <c r="E14" s="14">
        <v>2568</v>
      </c>
      <c r="F14" s="12">
        <v>3102</v>
      </c>
      <c r="G14" s="13">
        <v>20.794391632080078</v>
      </c>
    </row>
    <row r="15" spans="1:7" ht="14" x14ac:dyDescent="0.15">
      <c r="A15" s="18" t="s">
        <v>15</v>
      </c>
      <c r="B15" s="12">
        <v>36333</v>
      </c>
      <c r="C15" s="12">
        <v>37524</v>
      </c>
      <c r="D15" s="13">
        <v>3.2780170440673828</v>
      </c>
      <c r="E15" s="14">
        <v>357344</v>
      </c>
      <c r="F15" s="12">
        <v>376372</v>
      </c>
      <c r="G15" s="13">
        <v>5.3248405456542969</v>
      </c>
    </row>
    <row r="16" spans="1:7" ht="14" x14ac:dyDescent="0.15">
      <c r="A16" s="18" t="s">
        <v>16</v>
      </c>
      <c r="B16" s="12">
        <v>7647</v>
      </c>
      <c r="C16" s="12">
        <v>6145</v>
      </c>
      <c r="D16" s="13">
        <v>-19.641691207885742</v>
      </c>
      <c r="E16" s="14">
        <v>54499</v>
      </c>
      <c r="F16" s="12">
        <v>52353</v>
      </c>
      <c r="G16" s="13">
        <v>-3.937685489654541</v>
      </c>
    </row>
    <row r="17" spans="1:7" ht="14" x14ac:dyDescent="0.15">
      <c r="A17" s="18" t="s">
        <v>17</v>
      </c>
      <c r="B17" s="12">
        <v>316</v>
      </c>
      <c r="C17" s="12">
        <v>476</v>
      </c>
      <c r="D17" s="13">
        <v>50.632904052734375</v>
      </c>
      <c r="E17" s="14">
        <v>2984</v>
      </c>
      <c r="F17" s="12">
        <v>3397</v>
      </c>
      <c r="G17" s="13">
        <v>13.840484619140625</v>
      </c>
    </row>
    <row r="18" spans="1:7" ht="14" x14ac:dyDescent="0.15">
      <c r="A18" s="18" t="s">
        <v>18</v>
      </c>
      <c r="B18" s="12">
        <v>325</v>
      </c>
      <c r="C18" s="12">
        <v>294</v>
      </c>
      <c r="D18" s="13">
        <v>-9.5384597778320312</v>
      </c>
      <c r="E18" s="14">
        <v>3232</v>
      </c>
      <c r="F18" s="12">
        <v>3735</v>
      </c>
      <c r="G18" s="13">
        <v>15.563117980957031</v>
      </c>
    </row>
    <row r="19" spans="1:7" ht="14" x14ac:dyDescent="0.15">
      <c r="A19" s="18" t="s">
        <v>19</v>
      </c>
      <c r="B19" s="12">
        <v>2011</v>
      </c>
      <c r="C19" s="12">
        <v>2189</v>
      </c>
      <c r="D19" s="13">
        <v>8.851313591003418</v>
      </c>
      <c r="E19" s="14">
        <v>25432</v>
      </c>
      <c r="F19" s="12">
        <v>27882</v>
      </c>
      <c r="G19" s="13">
        <v>9.6335296630859375</v>
      </c>
    </row>
    <row r="20" spans="1:7" ht="14" x14ac:dyDescent="0.15">
      <c r="A20" s="18" t="s">
        <v>20</v>
      </c>
      <c r="B20" s="12">
        <v>1615</v>
      </c>
      <c r="C20" s="12">
        <v>1574</v>
      </c>
      <c r="D20" s="13">
        <v>-2.5386989116668701</v>
      </c>
      <c r="E20" s="14">
        <v>13938</v>
      </c>
      <c r="F20" s="12">
        <v>14222</v>
      </c>
      <c r="G20" s="13">
        <v>2.0375967025756836</v>
      </c>
    </row>
    <row r="21" spans="1:7" ht="14" x14ac:dyDescent="0.15">
      <c r="A21" s="18" t="s">
        <v>21</v>
      </c>
      <c r="B21" s="12">
        <v>310</v>
      </c>
      <c r="C21" s="12">
        <v>337</v>
      </c>
      <c r="D21" s="13">
        <v>8.7096805572509766</v>
      </c>
      <c r="E21" s="14">
        <v>3532</v>
      </c>
      <c r="F21" s="12">
        <v>3686</v>
      </c>
      <c r="G21" s="13">
        <v>4.3601393699645996</v>
      </c>
    </row>
    <row r="22" spans="1:7" ht="14" x14ac:dyDescent="0.15">
      <c r="A22" s="18" t="s">
        <v>22</v>
      </c>
      <c r="B22" s="12">
        <v>319</v>
      </c>
      <c r="C22" s="12">
        <v>277</v>
      </c>
      <c r="D22" s="13">
        <v>-13.166141510009766</v>
      </c>
      <c r="E22" s="14">
        <v>2806</v>
      </c>
      <c r="F22" s="12">
        <v>3082</v>
      </c>
      <c r="G22" s="13">
        <v>9.8360652923583984</v>
      </c>
    </row>
    <row r="23" spans="1:7" ht="14" x14ac:dyDescent="0.15">
      <c r="A23" s="18" t="s">
        <v>23</v>
      </c>
      <c r="B23" s="12">
        <v>1126</v>
      </c>
      <c r="C23" s="12">
        <v>1604</v>
      </c>
      <c r="D23" s="13">
        <v>42.451156616210938</v>
      </c>
      <c r="E23" s="14">
        <v>19834</v>
      </c>
      <c r="F23" s="12">
        <v>23184</v>
      </c>
      <c r="G23" s="13">
        <v>16.890192031860352</v>
      </c>
    </row>
    <row r="24" spans="1:7" ht="14" x14ac:dyDescent="0.15">
      <c r="A24" s="18" t="s">
        <v>24</v>
      </c>
      <c r="B24" s="12">
        <v>649</v>
      </c>
      <c r="C24" s="12">
        <v>849</v>
      </c>
      <c r="D24" s="13">
        <v>30.816638946533203</v>
      </c>
      <c r="E24" s="14">
        <v>7451</v>
      </c>
      <c r="F24" s="12">
        <v>7183</v>
      </c>
      <c r="G24" s="13">
        <v>-3.5968303680419922</v>
      </c>
    </row>
    <row r="25" spans="1:7" ht="14" x14ac:dyDescent="0.15">
      <c r="A25" s="18" t="s">
        <v>25</v>
      </c>
      <c r="B25" s="12">
        <v>3990</v>
      </c>
      <c r="C25" s="12">
        <v>4253</v>
      </c>
      <c r="D25" s="13">
        <v>6.5914750099182129</v>
      </c>
      <c r="E25" s="14">
        <v>43182</v>
      </c>
      <c r="F25" s="12">
        <v>40620</v>
      </c>
      <c r="G25" s="13">
        <v>-5.9330282211303711</v>
      </c>
    </row>
    <row r="26" spans="1:7" ht="14" x14ac:dyDescent="0.15">
      <c r="A26" s="18" t="s">
        <v>26</v>
      </c>
      <c r="B26" s="12">
        <v>6491</v>
      </c>
      <c r="C26" s="12">
        <v>5790</v>
      </c>
      <c r="D26" s="13">
        <v>-10.799569129943848</v>
      </c>
      <c r="E26" s="14">
        <v>62939</v>
      </c>
      <c r="F26" s="12">
        <v>60827</v>
      </c>
      <c r="G26" s="13">
        <v>-3.3556282520294189</v>
      </c>
    </row>
    <row r="27" spans="1:7" ht="14" x14ac:dyDescent="0.15">
      <c r="A27" s="18" t="s">
        <v>27</v>
      </c>
      <c r="B27" s="12">
        <v>3857</v>
      </c>
      <c r="C27" s="12">
        <v>3563</v>
      </c>
      <c r="D27" s="13">
        <v>-7.6225042343139648</v>
      </c>
      <c r="E27" s="14">
        <v>35496</v>
      </c>
      <c r="F27" s="12">
        <v>37552</v>
      </c>
      <c r="G27" s="13">
        <v>5.7922005653381348</v>
      </c>
    </row>
    <row r="28" spans="1:7" ht="14" x14ac:dyDescent="0.15">
      <c r="A28" s="17" t="s">
        <v>28</v>
      </c>
      <c r="B28" s="9">
        <v>4893</v>
      </c>
      <c r="C28" s="9">
        <v>5089</v>
      </c>
      <c r="D28" s="10">
        <v>4.0057182312011719</v>
      </c>
      <c r="E28" s="11">
        <v>53380</v>
      </c>
      <c r="F28" s="9">
        <v>58050</v>
      </c>
      <c r="G28" s="10">
        <v>8.7485904693603516</v>
      </c>
    </row>
    <row r="29" spans="1:7" ht="14" x14ac:dyDescent="0.15">
      <c r="A29" s="17" t="s">
        <v>29</v>
      </c>
      <c r="B29" s="9">
        <v>12092</v>
      </c>
      <c r="C29" s="9">
        <v>15861</v>
      </c>
      <c r="D29" s="10">
        <v>31.169366836547852</v>
      </c>
      <c r="E29" s="11">
        <v>105783</v>
      </c>
      <c r="F29" s="9">
        <v>132160</v>
      </c>
      <c r="G29" s="10">
        <v>24.935007095336914</v>
      </c>
    </row>
    <row r="30" spans="1:7" ht="14" x14ac:dyDescent="0.15">
      <c r="A30" s="18" t="s">
        <v>30</v>
      </c>
      <c r="B30" s="12">
        <v>3045</v>
      </c>
      <c r="C30" s="12">
        <v>5874</v>
      </c>
      <c r="D30" s="13">
        <v>92.906402587890625</v>
      </c>
      <c r="E30" s="14">
        <v>31157</v>
      </c>
      <c r="F30" s="12">
        <v>48341</v>
      </c>
      <c r="G30" s="13">
        <v>55.152938842773438</v>
      </c>
    </row>
    <row r="31" spans="1:7" ht="14" x14ac:dyDescent="0.15">
      <c r="A31" s="18" t="s">
        <v>31</v>
      </c>
      <c r="B31" s="12">
        <v>1183</v>
      </c>
      <c r="C31" s="12">
        <v>1152</v>
      </c>
      <c r="D31" s="13">
        <v>-2.6204586029052734</v>
      </c>
      <c r="E31" s="14">
        <v>3338</v>
      </c>
      <c r="F31" s="12">
        <v>3331</v>
      </c>
      <c r="G31" s="13">
        <v>-0.20970702171325684</v>
      </c>
    </row>
    <row r="32" spans="1:7" ht="14" x14ac:dyDescent="0.15">
      <c r="A32" s="18" t="s">
        <v>32</v>
      </c>
      <c r="B32" s="12">
        <v>263</v>
      </c>
      <c r="C32" s="12">
        <v>251</v>
      </c>
      <c r="D32" s="13">
        <v>-4.5627355575561523</v>
      </c>
      <c r="E32" s="14">
        <v>2146</v>
      </c>
      <c r="F32" s="12">
        <v>2503</v>
      </c>
      <c r="G32" s="13">
        <v>16.635597229003906</v>
      </c>
    </row>
    <row r="33" spans="1:7" ht="14" x14ac:dyDescent="0.15">
      <c r="A33" s="18" t="s">
        <v>33</v>
      </c>
      <c r="B33" s="12">
        <v>739</v>
      </c>
      <c r="C33" s="12">
        <v>922</v>
      </c>
      <c r="D33" s="13">
        <v>24.763191223144531</v>
      </c>
      <c r="E33" s="14">
        <v>10875</v>
      </c>
      <c r="F33" s="12">
        <v>10820</v>
      </c>
      <c r="G33" s="13">
        <v>-0.50574541091918945</v>
      </c>
    </row>
    <row r="34" spans="1:7" ht="14" x14ac:dyDescent="0.15">
      <c r="A34" s="18" t="s">
        <v>34</v>
      </c>
      <c r="B34" s="12">
        <v>104</v>
      </c>
      <c r="C34" s="12">
        <v>109</v>
      </c>
      <c r="D34" s="13">
        <v>4.8076868057250977</v>
      </c>
      <c r="E34" s="14">
        <v>855</v>
      </c>
      <c r="F34" s="12">
        <v>1150</v>
      </c>
      <c r="G34" s="13">
        <v>34.502922058105469</v>
      </c>
    </row>
    <row r="35" spans="1:7" ht="14" x14ac:dyDescent="0.15">
      <c r="A35" s="18" t="s">
        <v>35</v>
      </c>
      <c r="B35" s="12">
        <v>956</v>
      </c>
      <c r="C35" s="12">
        <v>1074</v>
      </c>
      <c r="D35" s="13">
        <v>12.343096733093262</v>
      </c>
      <c r="E35" s="14">
        <v>8154</v>
      </c>
      <c r="F35" s="12">
        <v>12514</v>
      </c>
      <c r="G35" s="13">
        <v>53.470695495605469</v>
      </c>
    </row>
    <row r="36" spans="1:7" ht="14" x14ac:dyDescent="0.15">
      <c r="A36" s="18" t="s">
        <v>36</v>
      </c>
      <c r="B36" s="12">
        <v>1950</v>
      </c>
      <c r="C36" s="12">
        <v>2154</v>
      </c>
      <c r="D36" s="13">
        <v>10.461532592773438</v>
      </c>
      <c r="E36" s="14">
        <v>8626</v>
      </c>
      <c r="F36" s="12">
        <v>8486</v>
      </c>
      <c r="G36" s="13">
        <v>-1.6229987144470215</v>
      </c>
    </row>
    <row r="37" spans="1:7" ht="14" x14ac:dyDescent="0.15">
      <c r="A37" s="18" t="s">
        <v>37</v>
      </c>
      <c r="B37" s="12">
        <v>513</v>
      </c>
      <c r="C37" s="12">
        <v>1036</v>
      </c>
      <c r="D37" s="13">
        <v>101.94931030273438</v>
      </c>
      <c r="E37" s="14">
        <v>4204</v>
      </c>
      <c r="F37" s="12">
        <v>6671</v>
      </c>
      <c r="G37" s="13">
        <v>58.682205200195312</v>
      </c>
    </row>
    <row r="38" spans="1:7" ht="14" x14ac:dyDescent="0.15">
      <c r="A38" s="18" t="s">
        <v>38</v>
      </c>
      <c r="B38" s="12">
        <v>65</v>
      </c>
      <c r="C38" s="12">
        <v>92</v>
      </c>
      <c r="D38" s="13">
        <v>41.538463592529297</v>
      </c>
      <c r="E38" s="14">
        <v>767</v>
      </c>
      <c r="F38" s="12">
        <v>638</v>
      </c>
      <c r="G38" s="13">
        <v>-16.81877326965332</v>
      </c>
    </row>
    <row r="39" spans="1:7" ht="14" x14ac:dyDescent="0.15">
      <c r="A39" s="18" t="s">
        <v>39</v>
      </c>
      <c r="B39" s="12">
        <v>182</v>
      </c>
      <c r="C39" s="12">
        <v>155</v>
      </c>
      <c r="D39" s="13">
        <v>-14.835166931152344</v>
      </c>
      <c r="E39" s="14">
        <v>1312</v>
      </c>
      <c r="F39" s="12">
        <v>1314</v>
      </c>
      <c r="G39" s="13">
        <v>0.15244483947753906</v>
      </c>
    </row>
    <row r="40" spans="1:7" ht="14" x14ac:dyDescent="0.15">
      <c r="A40" s="18" t="s">
        <v>40</v>
      </c>
      <c r="B40" s="12">
        <v>296</v>
      </c>
      <c r="C40" s="12">
        <v>334</v>
      </c>
      <c r="D40" s="13">
        <v>12.837839126586914</v>
      </c>
      <c r="E40" s="14">
        <v>2604</v>
      </c>
      <c r="F40" s="12">
        <v>2550</v>
      </c>
      <c r="G40" s="13">
        <v>-2.0737349987030029</v>
      </c>
    </row>
    <row r="41" spans="1:7" ht="14" x14ac:dyDescent="0.15">
      <c r="A41" s="18" t="s">
        <v>41</v>
      </c>
      <c r="B41" s="12">
        <v>120</v>
      </c>
      <c r="C41" s="12">
        <v>157</v>
      </c>
      <c r="D41" s="13">
        <v>30.833328247070312</v>
      </c>
      <c r="E41" s="14">
        <v>984</v>
      </c>
      <c r="F41" s="12">
        <v>991</v>
      </c>
      <c r="G41" s="13">
        <v>0.71138143539428711</v>
      </c>
    </row>
    <row r="42" spans="1:7" ht="14" x14ac:dyDescent="0.15">
      <c r="A42" s="18" t="s">
        <v>27</v>
      </c>
      <c r="B42" s="12">
        <v>2676</v>
      </c>
      <c r="C42" s="12">
        <v>2551</v>
      </c>
      <c r="D42" s="13">
        <v>-4.6711502075195312</v>
      </c>
      <c r="E42" s="14">
        <v>30761</v>
      </c>
      <c r="F42" s="12">
        <v>32851</v>
      </c>
      <c r="G42" s="13">
        <v>6.7943215370178223</v>
      </c>
    </row>
    <row r="43" spans="1:7" ht="14" x14ac:dyDescent="0.15">
      <c r="A43" s="17" t="s">
        <v>42</v>
      </c>
      <c r="B43" s="9">
        <v>2247</v>
      </c>
      <c r="C43" s="9">
        <v>1789</v>
      </c>
      <c r="D43" s="10">
        <v>-20.382732391357422</v>
      </c>
      <c r="E43" s="11">
        <v>18532</v>
      </c>
      <c r="F43" s="9">
        <v>17552</v>
      </c>
      <c r="G43" s="10">
        <v>-5.2881479263305664</v>
      </c>
    </row>
    <row r="44" spans="1:7" ht="14" x14ac:dyDescent="0.15">
      <c r="A44" s="18" t="s">
        <v>43</v>
      </c>
      <c r="B44" s="12">
        <v>1875</v>
      </c>
      <c r="C44" s="12">
        <v>1484</v>
      </c>
      <c r="D44" s="13">
        <v>-20.853334426879883</v>
      </c>
      <c r="E44" s="14">
        <v>15536</v>
      </c>
      <c r="F44" s="12">
        <v>14641</v>
      </c>
      <c r="G44" s="13">
        <v>-5.7608127593994141</v>
      </c>
    </row>
    <row r="45" spans="1:7" ht="14" x14ac:dyDescent="0.15">
      <c r="A45" s="18" t="s">
        <v>44</v>
      </c>
      <c r="B45" s="12">
        <v>306</v>
      </c>
      <c r="C45" s="12">
        <v>229</v>
      </c>
      <c r="D45" s="13">
        <v>-25.163400650024414</v>
      </c>
      <c r="E45" s="14">
        <v>2064</v>
      </c>
      <c r="F45" s="12">
        <v>1999</v>
      </c>
      <c r="G45" s="13">
        <v>-3.1492233276367188</v>
      </c>
    </row>
    <row r="46" spans="1:7" ht="14" x14ac:dyDescent="0.15">
      <c r="A46" s="18" t="s">
        <v>27</v>
      </c>
      <c r="B46" s="12">
        <v>66</v>
      </c>
      <c r="C46" s="12">
        <v>76</v>
      </c>
      <c r="D46" s="13">
        <v>15.151512145996094</v>
      </c>
      <c r="E46" s="14">
        <v>932</v>
      </c>
      <c r="F46" s="12">
        <v>912</v>
      </c>
      <c r="G46" s="13">
        <v>-2.1459221839904785</v>
      </c>
    </row>
    <row r="47" spans="1:7" ht="14" x14ac:dyDescent="0.15">
      <c r="A47" s="17" t="s">
        <v>45</v>
      </c>
      <c r="B47" s="9">
        <v>4482</v>
      </c>
      <c r="C47" s="9">
        <v>7001</v>
      </c>
      <c r="D47" s="10">
        <v>56.202590942382812</v>
      </c>
      <c r="E47" s="11">
        <v>61753</v>
      </c>
      <c r="F47" s="9">
        <v>100219</v>
      </c>
      <c r="G47" s="10">
        <v>62.290096282958984</v>
      </c>
    </row>
    <row r="48" spans="1:7" ht="14" x14ac:dyDescent="0.15">
      <c r="A48" s="18" t="s">
        <v>46</v>
      </c>
      <c r="B48" s="12">
        <v>1586</v>
      </c>
      <c r="C48" s="12">
        <v>4308</v>
      </c>
      <c r="D48" s="13">
        <v>171.62673950195312</v>
      </c>
      <c r="E48" s="14">
        <v>27379</v>
      </c>
      <c r="F48" s="12">
        <v>60977</v>
      </c>
      <c r="G48" s="13">
        <v>122.71449279785156</v>
      </c>
    </row>
    <row r="49" spans="1:7" ht="14" x14ac:dyDescent="0.15">
      <c r="A49" s="18" t="s">
        <v>27</v>
      </c>
      <c r="B49" s="12">
        <v>2896</v>
      </c>
      <c r="C49" s="12">
        <v>2693</v>
      </c>
      <c r="D49" s="13">
        <v>-7.0096673965454102</v>
      </c>
      <c r="E49" s="14">
        <v>34374</v>
      </c>
      <c r="F49" s="12">
        <v>39242</v>
      </c>
      <c r="G49" s="13">
        <v>14.161861419677734</v>
      </c>
    </row>
    <row r="50" spans="1:7" ht="14" x14ac:dyDescent="0.15">
      <c r="A50" s="17" t="s">
        <v>47</v>
      </c>
      <c r="B50" s="9">
        <v>2083</v>
      </c>
      <c r="C50" s="9">
        <v>2385</v>
      </c>
      <c r="D50" s="10">
        <v>14.498317718505859</v>
      </c>
      <c r="E50" s="11">
        <v>25477</v>
      </c>
      <c r="F50" s="9">
        <v>27627</v>
      </c>
      <c r="G50" s="10">
        <v>8.4389801025390625</v>
      </c>
    </row>
    <row r="51" spans="1:7" ht="14" x14ac:dyDescent="0.15">
      <c r="A51" s="18" t="s">
        <v>48</v>
      </c>
      <c r="B51" s="12">
        <v>327</v>
      </c>
      <c r="C51" s="12">
        <v>284</v>
      </c>
      <c r="D51" s="13">
        <v>-13.149845123291016</v>
      </c>
      <c r="E51" s="14">
        <v>3195</v>
      </c>
      <c r="F51" s="12">
        <v>3374</v>
      </c>
      <c r="G51" s="13">
        <v>5.6025028228759766</v>
      </c>
    </row>
    <row r="52" spans="1:7" ht="14" x14ac:dyDescent="0.15">
      <c r="A52" s="18" t="s">
        <v>49</v>
      </c>
      <c r="B52" s="12">
        <v>697</v>
      </c>
      <c r="C52" s="12">
        <v>1154</v>
      </c>
      <c r="D52" s="13">
        <v>65.566719055175781</v>
      </c>
      <c r="E52" s="14">
        <v>9601</v>
      </c>
      <c r="F52" s="12">
        <v>11417</v>
      </c>
      <c r="G52" s="13">
        <v>18.914699554443359</v>
      </c>
    </row>
    <row r="53" spans="1:7" ht="14" x14ac:dyDescent="0.15">
      <c r="A53" s="18" t="s">
        <v>50</v>
      </c>
      <c r="B53" s="12">
        <v>330</v>
      </c>
      <c r="C53" s="12">
        <v>376</v>
      </c>
      <c r="D53" s="13">
        <v>13.93939208984375</v>
      </c>
      <c r="E53" s="14">
        <v>4383</v>
      </c>
      <c r="F53" s="12">
        <v>4850</v>
      </c>
      <c r="G53" s="13">
        <v>10.654807090759277</v>
      </c>
    </row>
    <row r="54" spans="1:7" ht="14" x14ac:dyDescent="0.15">
      <c r="A54" s="18" t="s">
        <v>51</v>
      </c>
      <c r="B54" s="12">
        <v>226</v>
      </c>
      <c r="C54" s="12">
        <v>99</v>
      </c>
      <c r="D54" s="13">
        <v>-56.194686889648438</v>
      </c>
      <c r="E54" s="14">
        <v>2551</v>
      </c>
      <c r="F54" s="12">
        <v>1865</v>
      </c>
      <c r="G54" s="13">
        <v>-26.891416549682617</v>
      </c>
    </row>
    <row r="55" spans="1:7" ht="14" x14ac:dyDescent="0.15">
      <c r="A55" s="18" t="s">
        <v>27</v>
      </c>
      <c r="B55" s="12">
        <v>503</v>
      </c>
      <c r="C55" s="12">
        <v>472</v>
      </c>
      <c r="D55" s="13">
        <v>-6.1630191802978516</v>
      </c>
      <c r="E55" s="14">
        <v>5747</v>
      </c>
      <c r="F55" s="12">
        <v>6121</v>
      </c>
      <c r="G55" s="13">
        <v>6.5077424049377441</v>
      </c>
    </row>
    <row r="56" spans="1:7" x14ac:dyDescent="0.15">
      <c r="A56" s="15"/>
      <c r="B56" s="15"/>
      <c r="C56" s="15"/>
      <c r="D56" s="15"/>
      <c r="E56" s="15"/>
      <c r="F56" s="15"/>
      <c r="G56" s="15"/>
    </row>
    <row r="57" spans="1:7" ht="14" customHeight="1" x14ac:dyDescent="0.15">
      <c r="A57" s="133" t="s">
        <v>52</v>
      </c>
      <c r="B57" s="134"/>
      <c r="C57" s="134"/>
      <c r="D57" s="134"/>
      <c r="E57" s="134"/>
      <c r="F57" s="134"/>
      <c r="G57" s="134"/>
    </row>
    <row r="58" spans="1:7" ht="14.25" customHeight="1" x14ac:dyDescent="0.15">
      <c r="A58" s="133" t="s">
        <v>53</v>
      </c>
      <c r="B58" s="134"/>
      <c r="C58" s="134"/>
      <c r="D58" s="134"/>
      <c r="E58" s="134"/>
      <c r="F58" s="134"/>
      <c r="G58" s="134"/>
    </row>
    <row r="59" spans="1:7" ht="14" customHeight="1" x14ac:dyDescent="0.15">
      <c r="A59" s="133" t="s">
        <v>54</v>
      </c>
      <c r="B59" s="134"/>
      <c r="C59" s="134"/>
      <c r="D59" s="134"/>
      <c r="E59" s="134"/>
      <c r="F59" s="134"/>
      <c r="G59" s="134"/>
    </row>
    <row r="60" spans="1:7" ht="14.25" customHeight="1" x14ac:dyDescent="0.15">
      <c r="A60" s="133" t="s">
        <v>55</v>
      </c>
      <c r="B60" s="134"/>
      <c r="C60" s="134"/>
      <c r="D60" s="134"/>
      <c r="E60" s="134"/>
      <c r="F60" s="134"/>
      <c r="G60" s="134"/>
    </row>
    <row r="61" spans="1:7" ht="14" customHeight="1" x14ac:dyDescent="0.15">
      <c r="A61" s="133" t="s">
        <v>56</v>
      </c>
      <c r="B61" s="134"/>
      <c r="C61" s="134"/>
      <c r="D61" s="134"/>
      <c r="E61" s="134"/>
      <c r="F61" s="134"/>
      <c r="G61" s="134"/>
    </row>
    <row r="62" spans="1:7" ht="65" customHeight="1" x14ac:dyDescent="0.15"/>
    <row r="63" spans="1:7" ht="409.5" hidden="1" customHeight="1" x14ac:dyDescent="0.15"/>
  </sheetData>
  <mergeCells count="14">
    <mergeCell ref="B6:D6"/>
    <mergeCell ref="E6:G6"/>
    <mergeCell ref="A1:G1"/>
    <mergeCell ref="A2:G2"/>
    <mergeCell ref="A3:G3"/>
    <mergeCell ref="A4:G4"/>
    <mergeCell ref="A5:G5"/>
    <mergeCell ref="A61:G61"/>
    <mergeCell ref="B7:D7"/>
    <mergeCell ref="E7:G7"/>
    <mergeCell ref="A57:G57"/>
    <mergeCell ref="A58:G58"/>
    <mergeCell ref="A59:G59"/>
    <mergeCell ref="A60:G60"/>
  </mergeCells>
  <phoneticPr fontId="0" type="noConversion"/>
  <pageMargins left="0.19685039370078741" right="0.19685039370078741" top="0.39370078740157483" bottom="0.39370078740157483" header="0.39370078740157483" footer="0.39370078740157483"/>
  <pageSetup paperSize="9" orientation="portrait" horizontalDpi="0" verticalDpi="0"/>
  <headerFooter alignWithMargins="0">
    <oddFooter>&amp;L&amp;C&amp;R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63"/>
  <sheetViews>
    <sheetView showGridLines="0" workbookViewId="0"/>
  </sheetViews>
  <sheetFormatPr baseColWidth="10" defaultColWidth="8.83203125" defaultRowHeight="13" x14ac:dyDescent="0.15"/>
  <cols>
    <col min="1" max="1" width="41.5" customWidth="1"/>
    <col min="2" max="4" width="10.33203125" customWidth="1"/>
    <col min="5" max="6" width="12.1640625" customWidth="1"/>
    <col min="7" max="7" width="10.33203125" customWidth="1"/>
    <col min="8" max="8" width="0" hidden="1" customWidth="1"/>
  </cols>
  <sheetData>
    <row r="1" spans="1:7" ht="14" customHeight="1" x14ac:dyDescent="0.15">
      <c r="A1" s="140" t="s">
        <v>0</v>
      </c>
      <c r="B1" s="134"/>
      <c r="C1" s="134"/>
      <c r="D1" s="134"/>
      <c r="E1" s="134"/>
      <c r="F1" s="134"/>
      <c r="G1" s="134"/>
    </row>
    <row r="2" spans="1:7" ht="14.25" customHeight="1" x14ac:dyDescent="0.15">
      <c r="A2" s="140" t="s">
        <v>1</v>
      </c>
      <c r="B2" s="134"/>
      <c r="C2" s="134"/>
      <c r="D2" s="134"/>
      <c r="E2" s="134"/>
      <c r="F2" s="134"/>
      <c r="G2" s="134"/>
    </row>
    <row r="3" spans="1:7" ht="14" customHeight="1" x14ac:dyDescent="0.15">
      <c r="A3" s="140" t="s">
        <v>64</v>
      </c>
      <c r="B3" s="134"/>
      <c r="C3" s="134"/>
      <c r="D3" s="134"/>
      <c r="E3" s="134"/>
      <c r="F3" s="134"/>
      <c r="G3" s="134"/>
    </row>
    <row r="4" spans="1:7" ht="14.25" customHeight="1" x14ac:dyDescent="0.15">
      <c r="A4" s="141" t="s">
        <v>3</v>
      </c>
      <c r="B4" s="134"/>
      <c r="C4" s="134"/>
      <c r="D4" s="134"/>
      <c r="E4" s="134"/>
      <c r="F4" s="134"/>
      <c r="G4" s="134"/>
    </row>
    <row r="5" spans="1:7" ht="14" customHeight="1" x14ac:dyDescent="0.15">
      <c r="A5" s="140"/>
      <c r="B5" s="134"/>
      <c r="C5" s="134"/>
      <c r="D5" s="134"/>
      <c r="E5" s="134"/>
      <c r="F5" s="134"/>
      <c r="G5" s="134"/>
    </row>
    <row r="6" spans="1:7" x14ac:dyDescent="0.15">
      <c r="A6" s="1"/>
      <c r="B6" s="137" t="s">
        <v>4</v>
      </c>
      <c r="C6" s="138"/>
      <c r="D6" s="139"/>
      <c r="E6" s="137" t="s">
        <v>5</v>
      </c>
      <c r="F6" s="138"/>
      <c r="G6" s="139"/>
    </row>
    <row r="7" spans="1:7" x14ac:dyDescent="0.15">
      <c r="A7" s="2"/>
      <c r="B7" s="135" t="s">
        <v>6</v>
      </c>
      <c r="C7" s="134"/>
      <c r="D7" s="136"/>
      <c r="E7" s="135" t="s">
        <v>7</v>
      </c>
      <c r="F7" s="134"/>
      <c r="G7" s="136"/>
    </row>
    <row r="8" spans="1:7" ht="28" x14ac:dyDescent="0.15">
      <c r="A8" s="3" t="s">
        <v>2</v>
      </c>
      <c r="B8" s="3">
        <v>2016</v>
      </c>
      <c r="C8" s="3">
        <v>2017</v>
      </c>
      <c r="D8" s="4" t="s">
        <v>8</v>
      </c>
      <c r="E8" s="5">
        <v>2016</v>
      </c>
      <c r="F8" s="3">
        <v>2017</v>
      </c>
      <c r="G8" s="4" t="s">
        <v>8</v>
      </c>
    </row>
    <row r="9" spans="1:7" ht="17" x14ac:dyDescent="0.15">
      <c r="A9" s="16" t="s">
        <v>9</v>
      </c>
      <c r="B9" s="6">
        <v>225088</v>
      </c>
      <c r="C9" s="6">
        <v>227661</v>
      </c>
      <c r="D9" s="7">
        <v>1.1431097984313965</v>
      </c>
      <c r="E9" s="8">
        <v>2273454</v>
      </c>
      <c r="F9" s="6">
        <v>2451546</v>
      </c>
      <c r="G9" s="7">
        <v>7.8335404396057129</v>
      </c>
    </row>
    <row r="10" spans="1:7" ht="14" x14ac:dyDescent="0.15">
      <c r="A10" s="17" t="s">
        <v>10</v>
      </c>
      <c r="B10" s="9">
        <v>101632</v>
      </c>
      <c r="C10" s="9">
        <v>89876</v>
      </c>
      <c r="D10" s="10">
        <v>-11.567222595214844</v>
      </c>
      <c r="E10" s="11">
        <v>1023982</v>
      </c>
      <c r="F10" s="9">
        <v>1040273</v>
      </c>
      <c r="G10" s="10">
        <v>1.5909433364868164</v>
      </c>
    </row>
    <row r="11" spans="1:7" ht="14" x14ac:dyDescent="0.15">
      <c r="A11" s="18" t="s">
        <v>11</v>
      </c>
      <c r="B11" s="12">
        <v>1657</v>
      </c>
      <c r="C11" s="12">
        <v>1405</v>
      </c>
      <c r="D11" s="13">
        <v>-15.208208084106445</v>
      </c>
      <c r="E11" s="14">
        <v>18706</v>
      </c>
      <c r="F11" s="12">
        <v>18210</v>
      </c>
      <c r="G11" s="13">
        <v>-2.6515543460845947</v>
      </c>
    </row>
    <row r="12" spans="1:7" ht="14" x14ac:dyDescent="0.15">
      <c r="A12" s="18" t="s">
        <v>12</v>
      </c>
      <c r="B12" s="12">
        <v>1691</v>
      </c>
      <c r="C12" s="12">
        <v>1348</v>
      </c>
      <c r="D12" s="13">
        <v>-20.283853530883789</v>
      </c>
      <c r="E12" s="14">
        <v>15450</v>
      </c>
      <c r="F12" s="12">
        <v>19055</v>
      </c>
      <c r="G12" s="13">
        <v>23.333335876464844</v>
      </c>
    </row>
    <row r="13" spans="1:7" ht="14" x14ac:dyDescent="0.15">
      <c r="A13" s="18" t="s">
        <v>13</v>
      </c>
      <c r="B13" s="12">
        <v>3111</v>
      </c>
      <c r="C13" s="12">
        <v>2344</v>
      </c>
      <c r="D13" s="13">
        <v>-24.654453277587891</v>
      </c>
      <c r="E13" s="14">
        <v>23685</v>
      </c>
      <c r="F13" s="12">
        <v>25663</v>
      </c>
      <c r="G13" s="13">
        <v>8.3512783050537109</v>
      </c>
    </row>
    <row r="14" spans="1:7" ht="14" x14ac:dyDescent="0.15">
      <c r="A14" s="18" t="s">
        <v>14</v>
      </c>
      <c r="B14" s="12">
        <v>836</v>
      </c>
      <c r="C14" s="12">
        <v>526</v>
      </c>
      <c r="D14" s="13">
        <v>-37.081336975097656</v>
      </c>
      <c r="E14" s="14">
        <v>8616</v>
      </c>
      <c r="F14" s="12">
        <v>7924</v>
      </c>
      <c r="G14" s="13">
        <v>-8.0315704345703125</v>
      </c>
    </row>
    <row r="15" spans="1:7" ht="14" x14ac:dyDescent="0.15">
      <c r="A15" s="18" t="s">
        <v>15</v>
      </c>
      <c r="B15" s="12">
        <v>10662</v>
      </c>
      <c r="C15" s="12">
        <v>9147</v>
      </c>
      <c r="D15" s="13">
        <v>-14.209342002868652</v>
      </c>
      <c r="E15" s="14">
        <v>84903</v>
      </c>
      <c r="F15" s="12">
        <v>92092</v>
      </c>
      <c r="G15" s="13">
        <v>8.4673042297363281</v>
      </c>
    </row>
    <row r="16" spans="1:7" ht="14" x14ac:dyDescent="0.15">
      <c r="A16" s="18" t="s">
        <v>16</v>
      </c>
      <c r="B16" s="12">
        <v>14808</v>
      </c>
      <c r="C16" s="12">
        <v>12547</v>
      </c>
      <c r="D16" s="13">
        <v>-15.268773078918457</v>
      </c>
      <c r="E16" s="14">
        <v>129692</v>
      </c>
      <c r="F16" s="12">
        <v>129210</v>
      </c>
      <c r="G16" s="13">
        <v>-0.37164688110351562</v>
      </c>
    </row>
    <row r="17" spans="1:7" ht="14" x14ac:dyDescent="0.15">
      <c r="A17" s="18" t="s">
        <v>17</v>
      </c>
      <c r="B17" s="12">
        <v>711</v>
      </c>
      <c r="C17" s="12">
        <v>737</v>
      </c>
      <c r="D17" s="13">
        <v>3.6568164825439453</v>
      </c>
      <c r="E17" s="14">
        <v>6228</v>
      </c>
      <c r="F17" s="12">
        <v>6728</v>
      </c>
      <c r="G17" s="13">
        <v>8.0282573699951172</v>
      </c>
    </row>
    <row r="18" spans="1:7" ht="14" x14ac:dyDescent="0.15">
      <c r="A18" s="18" t="s">
        <v>18</v>
      </c>
      <c r="B18" s="12">
        <v>2923</v>
      </c>
      <c r="C18" s="12">
        <v>3145</v>
      </c>
      <c r="D18" s="13">
        <v>7.5949311256408691</v>
      </c>
      <c r="E18" s="14">
        <v>30035</v>
      </c>
      <c r="F18" s="12">
        <v>35011</v>
      </c>
      <c r="G18" s="13">
        <v>16.567337036132812</v>
      </c>
    </row>
    <row r="19" spans="1:7" ht="14" x14ac:dyDescent="0.15">
      <c r="A19" s="18" t="s">
        <v>19</v>
      </c>
      <c r="B19" s="12">
        <v>5577</v>
      </c>
      <c r="C19" s="12">
        <v>5495</v>
      </c>
      <c r="D19" s="13">
        <v>-1.4703273773193359</v>
      </c>
      <c r="E19" s="14">
        <v>70110</v>
      </c>
      <c r="F19" s="12">
        <v>72853</v>
      </c>
      <c r="G19" s="13">
        <v>3.9124250411987305</v>
      </c>
    </row>
    <row r="20" spans="1:7" ht="14" x14ac:dyDescent="0.15">
      <c r="A20" s="18" t="s">
        <v>20</v>
      </c>
      <c r="B20" s="12">
        <v>5587</v>
      </c>
      <c r="C20" s="12">
        <v>4638</v>
      </c>
      <c r="D20" s="13">
        <v>-16.985857009887695</v>
      </c>
      <c r="E20" s="14">
        <v>56947</v>
      </c>
      <c r="F20" s="12">
        <v>54720</v>
      </c>
      <c r="G20" s="13">
        <v>-3.9106547832489014</v>
      </c>
    </row>
    <row r="21" spans="1:7" ht="14" x14ac:dyDescent="0.15">
      <c r="A21" s="18" t="s">
        <v>21</v>
      </c>
      <c r="B21" s="12">
        <v>1117</v>
      </c>
      <c r="C21" s="12">
        <v>967</v>
      </c>
      <c r="D21" s="13">
        <v>-13.428825378417969</v>
      </c>
      <c r="E21" s="14">
        <v>11934</v>
      </c>
      <c r="F21" s="12">
        <v>11107</v>
      </c>
      <c r="G21" s="13">
        <v>-6.929779052734375</v>
      </c>
    </row>
    <row r="22" spans="1:7" ht="14" x14ac:dyDescent="0.15">
      <c r="A22" s="18" t="s">
        <v>22</v>
      </c>
      <c r="B22" s="12">
        <v>1389</v>
      </c>
      <c r="C22" s="12">
        <v>1646</v>
      </c>
      <c r="D22" s="13">
        <v>18.502521514892578</v>
      </c>
      <c r="E22" s="14">
        <v>14613</v>
      </c>
      <c r="F22" s="12">
        <v>18131</v>
      </c>
      <c r="G22" s="13">
        <v>24.074459075927734</v>
      </c>
    </row>
    <row r="23" spans="1:7" ht="14" x14ac:dyDescent="0.15">
      <c r="A23" s="18" t="s">
        <v>23</v>
      </c>
      <c r="B23" s="12">
        <v>2639</v>
      </c>
      <c r="C23" s="12">
        <v>3090</v>
      </c>
      <c r="D23" s="13">
        <v>17.089807510375977</v>
      </c>
      <c r="E23" s="14">
        <v>37967</v>
      </c>
      <c r="F23" s="12">
        <v>44886</v>
      </c>
      <c r="G23" s="13">
        <v>18.223714828491211</v>
      </c>
    </row>
    <row r="24" spans="1:7" ht="14" x14ac:dyDescent="0.15">
      <c r="A24" s="18" t="s">
        <v>24</v>
      </c>
      <c r="B24" s="12">
        <v>2155</v>
      </c>
      <c r="C24" s="12">
        <v>2001</v>
      </c>
      <c r="D24" s="13">
        <v>-7.1461734771728516</v>
      </c>
      <c r="E24" s="14">
        <v>22638</v>
      </c>
      <c r="F24" s="12">
        <v>22852</v>
      </c>
      <c r="G24" s="13">
        <v>0.94531774520874023</v>
      </c>
    </row>
    <row r="25" spans="1:7" ht="14" x14ac:dyDescent="0.15">
      <c r="A25" s="18" t="s">
        <v>25</v>
      </c>
      <c r="B25" s="12">
        <v>3255</v>
      </c>
      <c r="C25" s="12">
        <v>2791</v>
      </c>
      <c r="D25" s="13">
        <v>-14.254993438720703</v>
      </c>
      <c r="E25" s="14">
        <v>31071</v>
      </c>
      <c r="F25" s="12">
        <v>31527</v>
      </c>
      <c r="G25" s="13">
        <v>1.4676094055175781</v>
      </c>
    </row>
    <row r="26" spans="1:7" ht="14" x14ac:dyDescent="0.15">
      <c r="A26" s="18" t="s">
        <v>26</v>
      </c>
      <c r="B26" s="12">
        <v>33031</v>
      </c>
      <c r="C26" s="12">
        <v>27688</v>
      </c>
      <c r="D26" s="13">
        <v>-16.175710678100586</v>
      </c>
      <c r="E26" s="14">
        <v>341761</v>
      </c>
      <c r="F26" s="12">
        <v>323349</v>
      </c>
      <c r="G26" s="13">
        <v>-5.3873896598815918</v>
      </c>
    </row>
    <row r="27" spans="1:7" ht="14" x14ac:dyDescent="0.15">
      <c r="A27" s="18" t="s">
        <v>27</v>
      </c>
      <c r="B27" s="12">
        <v>10483</v>
      </c>
      <c r="C27" s="12">
        <v>10361</v>
      </c>
      <c r="D27" s="13">
        <v>-1.1637866497039795</v>
      </c>
      <c r="E27" s="14">
        <v>119626</v>
      </c>
      <c r="F27" s="12">
        <v>126955</v>
      </c>
      <c r="G27" s="13">
        <v>6.1265945434570312</v>
      </c>
    </row>
    <row r="28" spans="1:7" ht="14" x14ac:dyDescent="0.15">
      <c r="A28" s="17" t="s">
        <v>28</v>
      </c>
      <c r="B28" s="9">
        <v>3887</v>
      </c>
      <c r="C28" s="9">
        <v>4416</v>
      </c>
      <c r="D28" s="10">
        <v>13.609468460083008</v>
      </c>
      <c r="E28" s="11">
        <v>49130</v>
      </c>
      <c r="F28" s="9">
        <v>48908</v>
      </c>
      <c r="G28" s="10">
        <v>-0.45186281204223633</v>
      </c>
    </row>
    <row r="29" spans="1:7" ht="14" x14ac:dyDescent="0.15">
      <c r="A29" s="17" t="s">
        <v>29</v>
      </c>
      <c r="B29" s="9">
        <v>84563</v>
      </c>
      <c r="C29" s="9">
        <v>92690</v>
      </c>
      <c r="D29" s="10">
        <v>9.6105813980102539</v>
      </c>
      <c r="E29" s="11">
        <v>803262</v>
      </c>
      <c r="F29" s="9">
        <v>884855</v>
      </c>
      <c r="G29" s="10">
        <v>10.15770435333252</v>
      </c>
    </row>
    <row r="30" spans="1:7" ht="14" x14ac:dyDescent="0.15">
      <c r="A30" s="18" t="s">
        <v>30</v>
      </c>
      <c r="B30" s="12">
        <v>22467</v>
      </c>
      <c r="C30" s="12">
        <v>23631</v>
      </c>
      <c r="D30" s="13">
        <v>5.1809310913085938</v>
      </c>
      <c r="E30" s="14">
        <v>223061</v>
      </c>
      <c r="F30" s="12">
        <v>241863</v>
      </c>
      <c r="G30" s="13">
        <v>8.4290866851806641</v>
      </c>
    </row>
    <row r="31" spans="1:7" ht="14" x14ac:dyDescent="0.15">
      <c r="A31" s="18" t="s">
        <v>31</v>
      </c>
      <c r="B31" s="12">
        <v>4587</v>
      </c>
      <c r="C31" s="12">
        <v>4680</v>
      </c>
      <c r="D31" s="13">
        <v>2.0274639129638672</v>
      </c>
      <c r="E31" s="14">
        <v>27077</v>
      </c>
      <c r="F31" s="12">
        <v>26511</v>
      </c>
      <c r="G31" s="13">
        <v>-2.0903348922729492</v>
      </c>
    </row>
    <row r="32" spans="1:7" ht="14" x14ac:dyDescent="0.15">
      <c r="A32" s="18" t="s">
        <v>32</v>
      </c>
      <c r="B32" s="12">
        <v>4344</v>
      </c>
      <c r="C32" s="12">
        <v>3956</v>
      </c>
      <c r="D32" s="13">
        <v>-8.9318571090698242</v>
      </c>
      <c r="E32" s="14">
        <v>48177</v>
      </c>
      <c r="F32" s="12">
        <v>45973</v>
      </c>
      <c r="G32" s="13">
        <v>-4.5747995376586914</v>
      </c>
    </row>
    <row r="33" spans="1:7" ht="14" x14ac:dyDescent="0.15">
      <c r="A33" s="18" t="s">
        <v>33</v>
      </c>
      <c r="B33" s="12">
        <v>7401</v>
      </c>
      <c r="C33" s="12">
        <v>11068</v>
      </c>
      <c r="D33" s="13">
        <v>49.54736328125</v>
      </c>
      <c r="E33" s="14">
        <v>102126</v>
      </c>
      <c r="F33" s="12">
        <v>134869</v>
      </c>
      <c r="G33" s="13">
        <v>32.061374664306641</v>
      </c>
    </row>
    <row r="34" spans="1:7" ht="14" x14ac:dyDescent="0.15">
      <c r="A34" s="18" t="s">
        <v>34</v>
      </c>
      <c r="B34" s="12">
        <v>467</v>
      </c>
      <c r="C34" s="12">
        <v>562</v>
      </c>
      <c r="D34" s="13">
        <v>20.342613220214844</v>
      </c>
      <c r="E34" s="14">
        <v>7393</v>
      </c>
      <c r="F34" s="12">
        <v>7075</v>
      </c>
      <c r="G34" s="13">
        <v>-4.3013629913330078</v>
      </c>
    </row>
    <row r="35" spans="1:7" ht="14" x14ac:dyDescent="0.15">
      <c r="A35" s="18" t="s">
        <v>35</v>
      </c>
      <c r="B35" s="12">
        <v>4854</v>
      </c>
      <c r="C35" s="12">
        <v>4435</v>
      </c>
      <c r="D35" s="13">
        <v>-8.6320581436157227</v>
      </c>
      <c r="E35" s="14">
        <v>48388</v>
      </c>
      <c r="F35" s="12">
        <v>45763</v>
      </c>
      <c r="G35" s="13">
        <v>-5.4248991012573242</v>
      </c>
    </row>
    <row r="36" spans="1:7" ht="14" x14ac:dyDescent="0.15">
      <c r="A36" s="18" t="s">
        <v>36</v>
      </c>
      <c r="B36" s="12">
        <v>13749</v>
      </c>
      <c r="C36" s="12">
        <v>13194</v>
      </c>
      <c r="D36" s="13">
        <v>-4.0366592407226562</v>
      </c>
      <c r="E36" s="14">
        <v>99493</v>
      </c>
      <c r="F36" s="12">
        <v>100556</v>
      </c>
      <c r="G36" s="13">
        <v>1.068413257598877</v>
      </c>
    </row>
    <row r="37" spans="1:7" ht="14" x14ac:dyDescent="0.15">
      <c r="A37" s="18" t="s">
        <v>37</v>
      </c>
      <c r="B37" s="12">
        <v>14623</v>
      </c>
      <c r="C37" s="12">
        <v>19705</v>
      </c>
      <c r="D37" s="13">
        <v>34.753463745117188</v>
      </c>
      <c r="E37" s="14">
        <v>111580</v>
      </c>
      <c r="F37" s="12">
        <v>140958</v>
      </c>
      <c r="G37" s="13">
        <v>26.32908821105957</v>
      </c>
    </row>
    <row r="38" spans="1:7" ht="14" x14ac:dyDescent="0.15">
      <c r="A38" s="18" t="s">
        <v>38</v>
      </c>
      <c r="B38" s="12">
        <v>544</v>
      </c>
      <c r="C38" s="12">
        <v>503</v>
      </c>
      <c r="D38" s="13">
        <v>-7.5367631912231445</v>
      </c>
      <c r="E38" s="14">
        <v>4580</v>
      </c>
      <c r="F38" s="12">
        <v>3979</v>
      </c>
      <c r="G38" s="13">
        <v>-13.122272491455078</v>
      </c>
    </row>
    <row r="39" spans="1:7" ht="14" x14ac:dyDescent="0.15">
      <c r="A39" s="18" t="s">
        <v>39</v>
      </c>
      <c r="B39" s="12">
        <v>1814</v>
      </c>
      <c r="C39" s="12">
        <v>1660</v>
      </c>
      <c r="D39" s="13">
        <v>-8.4895248413085938</v>
      </c>
      <c r="E39" s="14">
        <v>17140</v>
      </c>
      <c r="F39" s="12">
        <v>17637</v>
      </c>
      <c r="G39" s="13">
        <v>2.8996467590332031</v>
      </c>
    </row>
    <row r="40" spans="1:7" ht="14" x14ac:dyDescent="0.15">
      <c r="A40" s="18" t="s">
        <v>40</v>
      </c>
      <c r="B40" s="12">
        <v>1271</v>
      </c>
      <c r="C40" s="12">
        <v>1110</v>
      </c>
      <c r="D40" s="13">
        <v>-12.667190551757812</v>
      </c>
      <c r="E40" s="14">
        <v>11537</v>
      </c>
      <c r="F40" s="12">
        <v>10822</v>
      </c>
      <c r="G40" s="13">
        <v>-6.1974525451660156</v>
      </c>
    </row>
    <row r="41" spans="1:7" ht="14" x14ac:dyDescent="0.15">
      <c r="A41" s="18" t="s">
        <v>41</v>
      </c>
      <c r="B41" s="12">
        <v>842</v>
      </c>
      <c r="C41" s="12">
        <v>626</v>
      </c>
      <c r="D41" s="13">
        <v>-25.653207778930664</v>
      </c>
      <c r="E41" s="14">
        <v>5440</v>
      </c>
      <c r="F41" s="12">
        <v>5108</v>
      </c>
      <c r="G41" s="13">
        <v>-6.1029434204101562</v>
      </c>
    </row>
    <row r="42" spans="1:7" ht="14" x14ac:dyDescent="0.15">
      <c r="A42" s="18" t="s">
        <v>27</v>
      </c>
      <c r="B42" s="12">
        <v>7600</v>
      </c>
      <c r="C42" s="12">
        <v>7560</v>
      </c>
      <c r="D42" s="13">
        <v>-0.52631497383117676</v>
      </c>
      <c r="E42" s="14">
        <v>97270</v>
      </c>
      <c r="F42" s="12">
        <v>103741</v>
      </c>
      <c r="G42" s="13">
        <v>6.6526174545288086</v>
      </c>
    </row>
    <row r="43" spans="1:7" ht="14" x14ac:dyDescent="0.15">
      <c r="A43" s="17" t="s">
        <v>42</v>
      </c>
      <c r="B43" s="9">
        <v>6411</v>
      </c>
      <c r="C43" s="9">
        <v>5643</v>
      </c>
      <c r="D43" s="10">
        <v>-11.979413032531738</v>
      </c>
      <c r="E43" s="11">
        <v>65888</v>
      </c>
      <c r="F43" s="9">
        <v>63267</v>
      </c>
      <c r="G43" s="10">
        <v>-3.9779603481292725</v>
      </c>
    </row>
    <row r="44" spans="1:7" ht="14" x14ac:dyDescent="0.15">
      <c r="A44" s="18" t="s">
        <v>43</v>
      </c>
      <c r="B44" s="12">
        <v>5725</v>
      </c>
      <c r="C44" s="12">
        <v>5033</v>
      </c>
      <c r="D44" s="13">
        <v>-12.087339401245117</v>
      </c>
      <c r="E44" s="14">
        <v>57548</v>
      </c>
      <c r="F44" s="12">
        <v>55299</v>
      </c>
      <c r="G44" s="13">
        <v>-3.9080440998077393</v>
      </c>
    </row>
    <row r="45" spans="1:7" ht="14" x14ac:dyDescent="0.15">
      <c r="A45" s="18" t="s">
        <v>44</v>
      </c>
      <c r="B45" s="12">
        <v>664</v>
      </c>
      <c r="C45" s="12">
        <v>573</v>
      </c>
      <c r="D45" s="13">
        <v>-13.704818725585938</v>
      </c>
      <c r="E45" s="14">
        <v>7893</v>
      </c>
      <c r="F45" s="12">
        <v>7423</v>
      </c>
      <c r="G45" s="13">
        <v>-5.9546413421630859</v>
      </c>
    </row>
    <row r="46" spans="1:7" ht="14" x14ac:dyDescent="0.15">
      <c r="A46" s="18" t="s">
        <v>27</v>
      </c>
      <c r="B46" s="12">
        <v>22</v>
      </c>
      <c r="C46" s="12">
        <v>37</v>
      </c>
      <c r="D46" s="13">
        <v>68.181816101074219</v>
      </c>
      <c r="E46" s="14">
        <v>447</v>
      </c>
      <c r="F46" s="12">
        <v>545</v>
      </c>
      <c r="G46" s="13">
        <v>21.923934936523438</v>
      </c>
    </row>
    <row r="47" spans="1:7" ht="14" x14ac:dyDescent="0.15">
      <c r="A47" s="17" t="s">
        <v>45</v>
      </c>
      <c r="B47" s="9">
        <v>14957</v>
      </c>
      <c r="C47" s="9">
        <v>18845</v>
      </c>
      <c r="D47" s="10">
        <v>25.994514465332031</v>
      </c>
      <c r="E47" s="11">
        <v>190436</v>
      </c>
      <c r="F47" s="9">
        <v>240750</v>
      </c>
      <c r="G47" s="10">
        <v>26.420425415039062</v>
      </c>
    </row>
    <row r="48" spans="1:7" ht="14" x14ac:dyDescent="0.15">
      <c r="A48" s="18" t="s">
        <v>46</v>
      </c>
      <c r="B48" s="12">
        <v>4632</v>
      </c>
      <c r="C48" s="12">
        <v>9445</v>
      </c>
      <c r="D48" s="13">
        <v>103.90760803222656</v>
      </c>
      <c r="E48" s="14">
        <v>66620</v>
      </c>
      <c r="F48" s="12">
        <v>112638</v>
      </c>
      <c r="G48" s="13">
        <v>69.075355529785156</v>
      </c>
    </row>
    <row r="49" spans="1:7" ht="14" x14ac:dyDescent="0.15">
      <c r="A49" s="18" t="s">
        <v>27</v>
      </c>
      <c r="B49" s="12">
        <v>10325</v>
      </c>
      <c r="C49" s="12">
        <v>9400</v>
      </c>
      <c r="D49" s="13">
        <v>-8.9588403701782227</v>
      </c>
      <c r="E49" s="14">
        <v>123816</v>
      </c>
      <c r="F49" s="12">
        <v>128112</v>
      </c>
      <c r="G49" s="13">
        <v>3.4696698188781738</v>
      </c>
    </row>
    <row r="50" spans="1:7" ht="14" x14ac:dyDescent="0.15">
      <c r="A50" s="17" t="s">
        <v>47</v>
      </c>
      <c r="B50" s="9">
        <v>13638</v>
      </c>
      <c r="C50" s="9">
        <v>16191</v>
      </c>
      <c r="D50" s="10">
        <v>18.719757080078125</v>
      </c>
      <c r="E50" s="11">
        <v>140756</v>
      </c>
      <c r="F50" s="9">
        <v>173493</v>
      </c>
      <c r="G50" s="10">
        <v>23.25798225402832</v>
      </c>
    </row>
    <row r="51" spans="1:7" ht="14" x14ac:dyDescent="0.15">
      <c r="A51" s="18" t="s">
        <v>48</v>
      </c>
      <c r="B51" s="12">
        <v>1262</v>
      </c>
      <c r="C51" s="12">
        <v>1461</v>
      </c>
      <c r="D51" s="13">
        <v>15.768623352050781</v>
      </c>
      <c r="E51" s="14">
        <v>11558</v>
      </c>
      <c r="F51" s="12">
        <v>15757</v>
      </c>
      <c r="G51" s="13">
        <v>36.329818725585938</v>
      </c>
    </row>
    <row r="52" spans="1:7" ht="14" x14ac:dyDescent="0.15">
      <c r="A52" s="18" t="s">
        <v>49</v>
      </c>
      <c r="B52" s="12">
        <v>6594</v>
      </c>
      <c r="C52" s="12">
        <v>8535</v>
      </c>
      <c r="D52" s="13">
        <v>29.435848236083984</v>
      </c>
      <c r="E52" s="14">
        <v>69861</v>
      </c>
      <c r="F52" s="12">
        <v>84040</v>
      </c>
      <c r="G52" s="13">
        <v>20.296012878417969</v>
      </c>
    </row>
    <row r="53" spans="1:7" ht="14" x14ac:dyDescent="0.15">
      <c r="A53" s="18" t="s">
        <v>50</v>
      </c>
      <c r="B53" s="12">
        <v>1513</v>
      </c>
      <c r="C53" s="12">
        <v>1098</v>
      </c>
      <c r="D53" s="13">
        <v>-27.428949356079102</v>
      </c>
      <c r="E53" s="14">
        <v>16380</v>
      </c>
      <c r="F53" s="12">
        <v>20009</v>
      </c>
      <c r="G53" s="13">
        <v>22.155071258544922</v>
      </c>
    </row>
    <row r="54" spans="1:7" ht="14" x14ac:dyDescent="0.15">
      <c r="A54" s="18" t="s">
        <v>51</v>
      </c>
      <c r="B54" s="12">
        <v>496</v>
      </c>
      <c r="C54" s="12">
        <v>411</v>
      </c>
      <c r="D54" s="13">
        <v>-17.13709831237793</v>
      </c>
      <c r="E54" s="14">
        <v>6233</v>
      </c>
      <c r="F54" s="12">
        <v>5951</v>
      </c>
      <c r="G54" s="13">
        <v>-4.5243082046508789</v>
      </c>
    </row>
    <row r="55" spans="1:7" ht="14" x14ac:dyDescent="0.15">
      <c r="A55" s="18" t="s">
        <v>27</v>
      </c>
      <c r="B55" s="12">
        <v>3773</v>
      </c>
      <c r="C55" s="12">
        <v>4686</v>
      </c>
      <c r="D55" s="13">
        <v>24.198246002197266</v>
      </c>
      <c r="E55" s="14">
        <v>36724</v>
      </c>
      <c r="F55" s="12">
        <v>47736</v>
      </c>
      <c r="G55" s="13">
        <v>29.985845565795898</v>
      </c>
    </row>
    <row r="56" spans="1:7" x14ac:dyDescent="0.15">
      <c r="A56" s="15"/>
      <c r="B56" s="15"/>
      <c r="C56" s="15"/>
      <c r="D56" s="15"/>
      <c r="E56" s="15"/>
      <c r="F56" s="15"/>
      <c r="G56" s="15"/>
    </row>
    <row r="57" spans="1:7" ht="14" customHeight="1" x14ac:dyDescent="0.15">
      <c r="A57" s="133" t="s">
        <v>52</v>
      </c>
      <c r="B57" s="134"/>
      <c r="C57" s="134"/>
      <c r="D57" s="134"/>
      <c r="E57" s="134"/>
      <c r="F57" s="134"/>
      <c r="G57" s="134"/>
    </row>
    <row r="58" spans="1:7" ht="14.25" customHeight="1" x14ac:dyDescent="0.15">
      <c r="A58" s="133" t="s">
        <v>53</v>
      </c>
      <c r="B58" s="134"/>
      <c r="C58" s="134"/>
      <c r="D58" s="134"/>
      <c r="E58" s="134"/>
      <c r="F58" s="134"/>
      <c r="G58" s="134"/>
    </row>
    <row r="59" spans="1:7" ht="14" customHeight="1" x14ac:dyDescent="0.15">
      <c r="A59" s="133" t="s">
        <v>54</v>
      </c>
      <c r="B59" s="134"/>
      <c r="C59" s="134"/>
      <c r="D59" s="134"/>
      <c r="E59" s="134"/>
      <c r="F59" s="134"/>
      <c r="G59" s="134"/>
    </row>
    <row r="60" spans="1:7" ht="14.25" customHeight="1" x14ac:dyDescent="0.15">
      <c r="A60" s="133" t="s">
        <v>55</v>
      </c>
      <c r="B60" s="134"/>
      <c r="C60" s="134"/>
      <c r="D60" s="134"/>
      <c r="E60" s="134"/>
      <c r="F60" s="134"/>
      <c r="G60" s="134"/>
    </row>
    <row r="61" spans="1:7" ht="14" customHeight="1" x14ac:dyDescent="0.15">
      <c r="A61" s="133" t="s">
        <v>56</v>
      </c>
      <c r="B61" s="134"/>
      <c r="C61" s="134"/>
      <c r="D61" s="134"/>
      <c r="E61" s="134"/>
      <c r="F61" s="134"/>
      <c r="G61" s="134"/>
    </row>
    <row r="62" spans="1:7" ht="65" customHeight="1" x14ac:dyDescent="0.15"/>
    <row r="63" spans="1:7" ht="409.5" hidden="1" customHeight="1" x14ac:dyDescent="0.15"/>
  </sheetData>
  <mergeCells count="14">
    <mergeCell ref="B6:D6"/>
    <mergeCell ref="E6:G6"/>
    <mergeCell ref="A1:G1"/>
    <mergeCell ref="A2:G2"/>
    <mergeCell ref="A3:G3"/>
    <mergeCell ref="A4:G4"/>
    <mergeCell ref="A5:G5"/>
    <mergeCell ref="A61:G61"/>
    <mergeCell ref="B7:D7"/>
    <mergeCell ref="E7:G7"/>
    <mergeCell ref="A57:G57"/>
    <mergeCell ref="A58:G58"/>
    <mergeCell ref="A59:G59"/>
    <mergeCell ref="A60:G60"/>
  </mergeCells>
  <phoneticPr fontId="0" type="noConversion"/>
  <pageMargins left="0.19685039370078741" right="0.19685039370078741" top="0.39370078740157483" bottom="0.39370078740157483" header="0.39370078740157483" footer="0.39370078740157483"/>
  <pageSetup paperSize="9" orientation="portrait" horizontalDpi="0" verticalDpi="0"/>
  <headerFooter alignWithMargins="0">
    <oddFooter>&amp;L&amp;C&amp;R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63"/>
  <sheetViews>
    <sheetView showGridLines="0" workbookViewId="0"/>
  </sheetViews>
  <sheetFormatPr baseColWidth="10" defaultColWidth="8.83203125" defaultRowHeight="13" x14ac:dyDescent="0.15"/>
  <cols>
    <col min="1" max="1" width="41.5" customWidth="1"/>
    <col min="2" max="4" width="10.33203125" customWidth="1"/>
    <col min="5" max="6" width="12.1640625" customWidth="1"/>
    <col min="7" max="7" width="10.33203125" customWidth="1"/>
    <col min="8" max="8" width="0" hidden="1" customWidth="1"/>
  </cols>
  <sheetData>
    <row r="1" spans="1:7" ht="14" customHeight="1" x14ac:dyDescent="0.15">
      <c r="A1" s="140" t="s">
        <v>0</v>
      </c>
      <c r="B1" s="134"/>
      <c r="C1" s="134"/>
      <c r="D1" s="134"/>
      <c r="E1" s="134"/>
      <c r="F1" s="134"/>
      <c r="G1" s="134"/>
    </row>
    <row r="2" spans="1:7" ht="14.25" customHeight="1" x14ac:dyDescent="0.15">
      <c r="A2" s="140" t="s">
        <v>1</v>
      </c>
      <c r="B2" s="134"/>
      <c r="C2" s="134"/>
      <c r="D2" s="134"/>
      <c r="E2" s="134"/>
      <c r="F2" s="134"/>
      <c r="G2" s="134"/>
    </row>
    <row r="3" spans="1:7" ht="14" customHeight="1" x14ac:dyDescent="0.15">
      <c r="A3" s="140" t="s">
        <v>65</v>
      </c>
      <c r="B3" s="134"/>
      <c r="C3" s="134"/>
      <c r="D3" s="134"/>
      <c r="E3" s="134"/>
      <c r="F3" s="134"/>
      <c r="G3" s="134"/>
    </row>
    <row r="4" spans="1:7" ht="14.25" customHeight="1" x14ac:dyDescent="0.15">
      <c r="A4" s="141" t="s">
        <v>3</v>
      </c>
      <c r="B4" s="134"/>
      <c r="C4" s="134"/>
      <c r="D4" s="134"/>
      <c r="E4" s="134"/>
      <c r="F4" s="134"/>
      <c r="G4" s="134"/>
    </row>
    <row r="5" spans="1:7" ht="14" customHeight="1" x14ac:dyDescent="0.15">
      <c r="A5" s="140"/>
      <c r="B5" s="134"/>
      <c r="C5" s="134"/>
      <c r="D5" s="134"/>
      <c r="E5" s="134"/>
      <c r="F5" s="134"/>
      <c r="G5" s="134"/>
    </row>
    <row r="6" spans="1:7" x14ac:dyDescent="0.15">
      <c r="A6" s="1"/>
      <c r="B6" s="137" t="s">
        <v>4</v>
      </c>
      <c r="C6" s="138"/>
      <c r="D6" s="139"/>
      <c r="E6" s="137" t="s">
        <v>5</v>
      </c>
      <c r="F6" s="138"/>
      <c r="G6" s="139"/>
    </row>
    <row r="7" spans="1:7" x14ac:dyDescent="0.15">
      <c r="A7" s="2"/>
      <c r="B7" s="135" t="s">
        <v>6</v>
      </c>
      <c r="C7" s="134"/>
      <c r="D7" s="136"/>
      <c r="E7" s="135" t="s">
        <v>7</v>
      </c>
      <c r="F7" s="134"/>
      <c r="G7" s="136"/>
    </row>
    <row r="8" spans="1:7" ht="28" x14ac:dyDescent="0.15">
      <c r="A8" s="3" t="s">
        <v>2</v>
      </c>
      <c r="B8" s="3">
        <v>2016</v>
      </c>
      <c r="C8" s="3">
        <v>2017</v>
      </c>
      <c r="D8" s="4" t="s">
        <v>8</v>
      </c>
      <c r="E8" s="5">
        <v>2016</v>
      </c>
      <c r="F8" s="3">
        <v>2017</v>
      </c>
      <c r="G8" s="4" t="s">
        <v>8</v>
      </c>
    </row>
    <row r="9" spans="1:7" ht="17" x14ac:dyDescent="0.15">
      <c r="A9" s="16" t="s">
        <v>9</v>
      </c>
      <c r="B9" s="6">
        <v>599</v>
      </c>
      <c r="C9" s="6">
        <v>522</v>
      </c>
      <c r="D9" s="7">
        <v>-12.854761123657227</v>
      </c>
      <c r="E9" s="8">
        <v>8176</v>
      </c>
      <c r="F9" s="6">
        <v>8198</v>
      </c>
      <c r="G9" s="7">
        <v>0.26907920837402344</v>
      </c>
    </row>
    <row r="10" spans="1:7" ht="14" x14ac:dyDescent="0.15">
      <c r="A10" s="17" t="s">
        <v>10</v>
      </c>
      <c r="B10" s="9">
        <v>314</v>
      </c>
      <c r="C10" s="9">
        <v>164</v>
      </c>
      <c r="D10" s="10">
        <v>-47.770702362060547</v>
      </c>
      <c r="E10" s="11">
        <v>4487</v>
      </c>
      <c r="F10" s="9">
        <v>3876</v>
      </c>
      <c r="G10" s="10">
        <v>-13.61711597442627</v>
      </c>
    </row>
    <row r="11" spans="1:7" ht="14" x14ac:dyDescent="0.15">
      <c r="A11" s="18" t="s">
        <v>11</v>
      </c>
      <c r="B11" s="12">
        <v>3</v>
      </c>
      <c r="C11" s="12">
        <v>1</v>
      </c>
      <c r="D11" s="13">
        <v>-66.666664123535156</v>
      </c>
      <c r="E11" s="14">
        <v>28</v>
      </c>
      <c r="F11" s="12">
        <v>34</v>
      </c>
      <c r="G11" s="13">
        <v>21.428573608398438</v>
      </c>
    </row>
    <row r="12" spans="1:7" ht="14" x14ac:dyDescent="0.15">
      <c r="A12" s="18" t="s">
        <v>12</v>
      </c>
      <c r="B12" s="12">
        <v>0</v>
      </c>
      <c r="C12" s="12">
        <v>1</v>
      </c>
      <c r="D12" s="19" t="s">
        <v>58</v>
      </c>
      <c r="E12" s="14">
        <v>27</v>
      </c>
      <c r="F12" s="12">
        <v>43</v>
      </c>
      <c r="G12" s="13">
        <v>59.259258270263672</v>
      </c>
    </row>
    <row r="13" spans="1:7" ht="14" x14ac:dyDescent="0.15">
      <c r="A13" s="18" t="s">
        <v>13</v>
      </c>
      <c r="B13" s="12">
        <v>2</v>
      </c>
      <c r="C13" s="12">
        <v>0</v>
      </c>
      <c r="D13" s="13">
        <v>-100</v>
      </c>
      <c r="E13" s="14">
        <v>77</v>
      </c>
      <c r="F13" s="12">
        <v>47</v>
      </c>
      <c r="G13" s="13">
        <v>-38.961040496826172</v>
      </c>
    </row>
    <row r="14" spans="1:7" ht="14" x14ac:dyDescent="0.15">
      <c r="A14" s="18" t="s">
        <v>14</v>
      </c>
      <c r="B14" s="12">
        <v>3</v>
      </c>
      <c r="C14" s="12">
        <v>1</v>
      </c>
      <c r="D14" s="13">
        <v>-66.666664123535156</v>
      </c>
      <c r="E14" s="14">
        <v>43</v>
      </c>
      <c r="F14" s="12">
        <v>64</v>
      </c>
      <c r="G14" s="13">
        <v>48.837207794189453</v>
      </c>
    </row>
    <row r="15" spans="1:7" ht="14" x14ac:dyDescent="0.15">
      <c r="A15" s="18" t="s">
        <v>15</v>
      </c>
      <c r="B15" s="12">
        <v>24</v>
      </c>
      <c r="C15" s="12">
        <v>8</v>
      </c>
      <c r="D15" s="13">
        <v>-66.666664123535156</v>
      </c>
      <c r="E15" s="14">
        <v>205</v>
      </c>
      <c r="F15" s="12">
        <v>170</v>
      </c>
      <c r="G15" s="13">
        <v>-17.073171615600586</v>
      </c>
    </row>
    <row r="16" spans="1:7" ht="14" x14ac:dyDescent="0.15">
      <c r="A16" s="18" t="s">
        <v>16</v>
      </c>
      <c r="B16" s="12">
        <v>49</v>
      </c>
      <c r="C16" s="12">
        <v>33</v>
      </c>
      <c r="D16" s="13">
        <v>-32.653064727783203</v>
      </c>
      <c r="E16" s="14">
        <v>662</v>
      </c>
      <c r="F16" s="12">
        <v>733</v>
      </c>
      <c r="G16" s="13">
        <v>10.725080490112305</v>
      </c>
    </row>
    <row r="17" spans="1:7" ht="14" x14ac:dyDescent="0.15">
      <c r="A17" s="18" t="s">
        <v>17</v>
      </c>
      <c r="B17" s="12">
        <v>0</v>
      </c>
      <c r="C17" s="12">
        <v>0</v>
      </c>
      <c r="D17" s="19" t="s">
        <v>58</v>
      </c>
      <c r="E17" s="14">
        <v>9</v>
      </c>
      <c r="F17" s="12">
        <v>13</v>
      </c>
      <c r="G17" s="13">
        <v>44.444442749023438</v>
      </c>
    </row>
    <row r="18" spans="1:7" ht="14" x14ac:dyDescent="0.15">
      <c r="A18" s="18" t="s">
        <v>18</v>
      </c>
      <c r="B18" s="12">
        <v>5</v>
      </c>
      <c r="C18" s="12">
        <v>5</v>
      </c>
      <c r="D18" s="19" t="s">
        <v>59</v>
      </c>
      <c r="E18" s="14">
        <v>61</v>
      </c>
      <c r="F18" s="12">
        <v>65</v>
      </c>
      <c r="G18" s="13">
        <v>6.5573811531066895</v>
      </c>
    </row>
    <row r="19" spans="1:7" ht="14" x14ac:dyDescent="0.15">
      <c r="A19" s="18" t="s">
        <v>19</v>
      </c>
      <c r="B19" s="12">
        <v>8</v>
      </c>
      <c r="C19" s="12">
        <v>6</v>
      </c>
      <c r="D19" s="13">
        <v>-25</v>
      </c>
      <c r="E19" s="14">
        <v>113</v>
      </c>
      <c r="F19" s="12">
        <v>86</v>
      </c>
      <c r="G19" s="13">
        <v>-23.893802642822266</v>
      </c>
    </row>
    <row r="20" spans="1:7" ht="14" x14ac:dyDescent="0.15">
      <c r="A20" s="18" t="s">
        <v>20</v>
      </c>
      <c r="B20" s="12">
        <v>38</v>
      </c>
      <c r="C20" s="12">
        <v>16</v>
      </c>
      <c r="D20" s="13">
        <v>-57.894737243652344</v>
      </c>
      <c r="E20" s="14">
        <v>285</v>
      </c>
      <c r="F20" s="12">
        <v>286</v>
      </c>
      <c r="G20" s="13">
        <v>0.35088062286376953</v>
      </c>
    </row>
    <row r="21" spans="1:7" ht="14" x14ac:dyDescent="0.15">
      <c r="A21" s="18" t="s">
        <v>21</v>
      </c>
      <c r="B21" s="12">
        <v>5</v>
      </c>
      <c r="C21" s="12">
        <v>4</v>
      </c>
      <c r="D21" s="13">
        <v>-19.999998092651367</v>
      </c>
      <c r="E21" s="14">
        <v>49</v>
      </c>
      <c r="F21" s="12">
        <v>77</v>
      </c>
      <c r="G21" s="13">
        <v>57.142852783203125</v>
      </c>
    </row>
    <row r="22" spans="1:7" ht="14" x14ac:dyDescent="0.15">
      <c r="A22" s="18" t="s">
        <v>22</v>
      </c>
      <c r="B22" s="12">
        <v>3</v>
      </c>
      <c r="C22" s="12">
        <v>1</v>
      </c>
      <c r="D22" s="13">
        <v>-66.666664123535156</v>
      </c>
      <c r="E22" s="14">
        <v>14</v>
      </c>
      <c r="F22" s="12">
        <v>9</v>
      </c>
      <c r="G22" s="13">
        <v>-35.714286804199219</v>
      </c>
    </row>
    <row r="23" spans="1:7" ht="14" x14ac:dyDescent="0.15">
      <c r="A23" s="18" t="s">
        <v>23</v>
      </c>
      <c r="B23" s="12">
        <v>3</v>
      </c>
      <c r="C23" s="12">
        <v>2</v>
      </c>
      <c r="D23" s="13">
        <v>-33.333332061767578</v>
      </c>
      <c r="E23" s="14">
        <v>42</v>
      </c>
      <c r="F23" s="12">
        <v>48</v>
      </c>
      <c r="G23" s="13">
        <v>14.28571891784668</v>
      </c>
    </row>
    <row r="24" spans="1:7" ht="14" x14ac:dyDescent="0.15">
      <c r="A24" s="18" t="s">
        <v>24</v>
      </c>
      <c r="B24" s="12">
        <v>12</v>
      </c>
      <c r="C24" s="12">
        <v>0</v>
      </c>
      <c r="D24" s="13">
        <v>-100</v>
      </c>
      <c r="E24" s="14">
        <v>84</v>
      </c>
      <c r="F24" s="12">
        <v>69</v>
      </c>
      <c r="G24" s="13">
        <v>-17.857139587402344</v>
      </c>
    </row>
    <row r="25" spans="1:7" ht="14" x14ac:dyDescent="0.15">
      <c r="A25" s="18" t="s">
        <v>25</v>
      </c>
      <c r="B25" s="12">
        <v>1</v>
      </c>
      <c r="C25" s="12">
        <v>6</v>
      </c>
      <c r="D25" s="13">
        <v>500</v>
      </c>
      <c r="E25" s="14">
        <v>105</v>
      </c>
      <c r="F25" s="12">
        <v>106</v>
      </c>
      <c r="G25" s="13">
        <v>0.95238685607910156</v>
      </c>
    </row>
    <row r="26" spans="1:7" ht="14" x14ac:dyDescent="0.15">
      <c r="A26" s="18" t="s">
        <v>26</v>
      </c>
      <c r="B26" s="12">
        <v>130</v>
      </c>
      <c r="C26" s="12">
        <v>50</v>
      </c>
      <c r="D26" s="13">
        <v>-61.538459777832031</v>
      </c>
      <c r="E26" s="14">
        <v>2149</v>
      </c>
      <c r="F26" s="12">
        <v>1557</v>
      </c>
      <c r="G26" s="13">
        <v>-27.547698974609375</v>
      </c>
    </row>
    <row r="27" spans="1:7" ht="14" x14ac:dyDescent="0.15">
      <c r="A27" s="18" t="s">
        <v>27</v>
      </c>
      <c r="B27" s="12">
        <v>28</v>
      </c>
      <c r="C27" s="12">
        <v>30</v>
      </c>
      <c r="D27" s="13">
        <v>7.1428537368774414</v>
      </c>
      <c r="E27" s="14">
        <v>534</v>
      </c>
      <c r="F27" s="12">
        <v>469</v>
      </c>
      <c r="G27" s="13">
        <v>-12.172281265258789</v>
      </c>
    </row>
    <row r="28" spans="1:7" ht="14" x14ac:dyDescent="0.15">
      <c r="A28" s="17" t="s">
        <v>28</v>
      </c>
      <c r="B28" s="9">
        <v>17</v>
      </c>
      <c r="C28" s="9">
        <v>31</v>
      </c>
      <c r="D28" s="10">
        <v>82.352935791015625</v>
      </c>
      <c r="E28" s="11">
        <v>294</v>
      </c>
      <c r="F28" s="9">
        <v>378</v>
      </c>
      <c r="G28" s="10">
        <v>28.571426391601562</v>
      </c>
    </row>
    <row r="29" spans="1:7" ht="14" x14ac:dyDescent="0.15">
      <c r="A29" s="17" t="s">
        <v>29</v>
      </c>
      <c r="B29" s="9">
        <v>97</v>
      </c>
      <c r="C29" s="9">
        <v>120</v>
      </c>
      <c r="D29" s="10">
        <v>23.711336135864258</v>
      </c>
      <c r="E29" s="11">
        <v>1548</v>
      </c>
      <c r="F29" s="9">
        <v>1440</v>
      </c>
      <c r="G29" s="10">
        <v>-6.9767417907714844</v>
      </c>
    </row>
    <row r="30" spans="1:7" ht="14" x14ac:dyDescent="0.15">
      <c r="A30" s="18" t="s">
        <v>30</v>
      </c>
      <c r="B30" s="12">
        <v>21</v>
      </c>
      <c r="C30" s="12">
        <v>11</v>
      </c>
      <c r="D30" s="13">
        <v>-47.619045257568359</v>
      </c>
      <c r="E30" s="14">
        <v>405</v>
      </c>
      <c r="F30" s="12">
        <v>256</v>
      </c>
      <c r="G30" s="13">
        <v>-36.790119171142578</v>
      </c>
    </row>
    <row r="31" spans="1:7" ht="14" x14ac:dyDescent="0.15">
      <c r="A31" s="18" t="s">
        <v>31</v>
      </c>
      <c r="B31" s="12">
        <v>0</v>
      </c>
      <c r="C31" s="12">
        <v>0</v>
      </c>
      <c r="D31" s="19" t="s">
        <v>58</v>
      </c>
      <c r="E31" s="14">
        <v>44</v>
      </c>
      <c r="F31" s="12">
        <v>16</v>
      </c>
      <c r="G31" s="13">
        <v>-63.636363983154297</v>
      </c>
    </row>
    <row r="32" spans="1:7" ht="14" x14ac:dyDescent="0.15">
      <c r="A32" s="18" t="s">
        <v>32</v>
      </c>
      <c r="B32" s="12">
        <v>1</v>
      </c>
      <c r="C32" s="12">
        <v>1</v>
      </c>
      <c r="D32" s="19" t="s">
        <v>59</v>
      </c>
      <c r="E32" s="14">
        <v>31</v>
      </c>
      <c r="F32" s="12">
        <v>38</v>
      </c>
      <c r="G32" s="13">
        <v>22.580646514892578</v>
      </c>
    </row>
    <row r="33" spans="1:7" ht="14" x14ac:dyDescent="0.15">
      <c r="A33" s="18" t="s">
        <v>33</v>
      </c>
      <c r="B33" s="12">
        <v>8</v>
      </c>
      <c r="C33" s="12">
        <v>16</v>
      </c>
      <c r="D33" s="13">
        <v>100</v>
      </c>
      <c r="E33" s="14">
        <v>140</v>
      </c>
      <c r="F33" s="12">
        <v>161</v>
      </c>
      <c r="G33" s="13">
        <v>14.999998092651367</v>
      </c>
    </row>
    <row r="34" spans="1:7" ht="14" x14ac:dyDescent="0.15">
      <c r="A34" s="18" t="s">
        <v>34</v>
      </c>
      <c r="B34" s="12">
        <v>0</v>
      </c>
      <c r="C34" s="12">
        <v>2</v>
      </c>
      <c r="D34" s="19" t="s">
        <v>58</v>
      </c>
      <c r="E34" s="14">
        <v>7</v>
      </c>
      <c r="F34" s="12">
        <v>11</v>
      </c>
      <c r="G34" s="13">
        <v>57.142852783203125</v>
      </c>
    </row>
    <row r="35" spans="1:7" ht="14" x14ac:dyDescent="0.15">
      <c r="A35" s="18" t="s">
        <v>35</v>
      </c>
      <c r="B35" s="12">
        <v>1</v>
      </c>
      <c r="C35" s="12">
        <v>20</v>
      </c>
      <c r="D35" s="13">
        <v>1900</v>
      </c>
      <c r="E35" s="14">
        <v>58</v>
      </c>
      <c r="F35" s="12">
        <v>86</v>
      </c>
      <c r="G35" s="13">
        <v>48.275863647460938</v>
      </c>
    </row>
    <row r="36" spans="1:7" ht="14" x14ac:dyDescent="0.15">
      <c r="A36" s="18" t="s">
        <v>36</v>
      </c>
      <c r="B36" s="12">
        <v>22</v>
      </c>
      <c r="C36" s="12">
        <v>32</v>
      </c>
      <c r="D36" s="13">
        <v>45.454551696777344</v>
      </c>
      <c r="E36" s="14">
        <v>347</v>
      </c>
      <c r="F36" s="12">
        <v>318</v>
      </c>
      <c r="G36" s="13">
        <v>-8.3573455810546875</v>
      </c>
    </row>
    <row r="37" spans="1:7" ht="14" x14ac:dyDescent="0.15">
      <c r="A37" s="18" t="s">
        <v>37</v>
      </c>
      <c r="B37" s="12">
        <v>10</v>
      </c>
      <c r="C37" s="12">
        <v>4</v>
      </c>
      <c r="D37" s="13">
        <v>-60.000003814697266</v>
      </c>
      <c r="E37" s="14">
        <v>132</v>
      </c>
      <c r="F37" s="12">
        <v>164</v>
      </c>
      <c r="G37" s="13">
        <v>24.242424011230469</v>
      </c>
    </row>
    <row r="38" spans="1:7" ht="14" x14ac:dyDescent="0.15">
      <c r="A38" s="18" t="s">
        <v>38</v>
      </c>
      <c r="B38" s="12">
        <v>0</v>
      </c>
      <c r="C38" s="12">
        <v>2</v>
      </c>
      <c r="D38" s="19" t="s">
        <v>58</v>
      </c>
      <c r="E38" s="14">
        <v>18</v>
      </c>
      <c r="F38" s="12">
        <v>7</v>
      </c>
      <c r="G38" s="13">
        <v>-61.111110687255859</v>
      </c>
    </row>
    <row r="39" spans="1:7" ht="14" x14ac:dyDescent="0.15">
      <c r="A39" s="18" t="s">
        <v>39</v>
      </c>
      <c r="B39" s="12">
        <v>20</v>
      </c>
      <c r="C39" s="12">
        <v>18</v>
      </c>
      <c r="D39" s="13">
        <v>-10.000001907348633</v>
      </c>
      <c r="E39" s="14">
        <v>155</v>
      </c>
      <c r="F39" s="12">
        <v>174</v>
      </c>
      <c r="G39" s="13">
        <v>12.258064270019531</v>
      </c>
    </row>
    <row r="40" spans="1:7" ht="14" x14ac:dyDescent="0.15">
      <c r="A40" s="18" t="s">
        <v>40</v>
      </c>
      <c r="B40" s="12">
        <v>4</v>
      </c>
      <c r="C40" s="12">
        <v>1</v>
      </c>
      <c r="D40" s="13">
        <v>-75</v>
      </c>
      <c r="E40" s="14">
        <v>50</v>
      </c>
      <c r="F40" s="12">
        <v>27</v>
      </c>
      <c r="G40" s="13">
        <v>-45.999996185302734</v>
      </c>
    </row>
    <row r="41" spans="1:7" ht="14" x14ac:dyDescent="0.15">
      <c r="A41" s="18" t="s">
        <v>41</v>
      </c>
      <c r="B41" s="12">
        <v>0</v>
      </c>
      <c r="C41" s="12">
        <v>0</v>
      </c>
      <c r="D41" s="19" t="s">
        <v>58</v>
      </c>
      <c r="E41" s="14">
        <v>24</v>
      </c>
      <c r="F41" s="12">
        <v>12</v>
      </c>
      <c r="G41" s="13">
        <v>-50</v>
      </c>
    </row>
    <row r="42" spans="1:7" ht="14" x14ac:dyDescent="0.15">
      <c r="A42" s="18" t="s">
        <v>27</v>
      </c>
      <c r="B42" s="12">
        <v>10</v>
      </c>
      <c r="C42" s="12">
        <v>13</v>
      </c>
      <c r="D42" s="13">
        <v>29.999996185302734</v>
      </c>
      <c r="E42" s="14">
        <v>137</v>
      </c>
      <c r="F42" s="12">
        <v>170</v>
      </c>
      <c r="G42" s="13">
        <v>24.087596893310547</v>
      </c>
    </row>
    <row r="43" spans="1:7" ht="14" x14ac:dyDescent="0.15">
      <c r="A43" s="17" t="s">
        <v>42</v>
      </c>
      <c r="B43" s="9">
        <v>94</v>
      </c>
      <c r="C43" s="9">
        <v>82</v>
      </c>
      <c r="D43" s="10">
        <v>-12.765955924987793</v>
      </c>
      <c r="E43" s="11">
        <v>604</v>
      </c>
      <c r="F43" s="9">
        <v>736</v>
      </c>
      <c r="G43" s="10">
        <v>21.854305267333984</v>
      </c>
    </row>
    <row r="44" spans="1:7" ht="14" x14ac:dyDescent="0.15">
      <c r="A44" s="18" t="s">
        <v>43</v>
      </c>
      <c r="B44" s="12">
        <v>79</v>
      </c>
      <c r="C44" s="12">
        <v>72</v>
      </c>
      <c r="D44" s="13">
        <v>-8.8607606887817383</v>
      </c>
      <c r="E44" s="14">
        <v>515</v>
      </c>
      <c r="F44" s="12">
        <v>632</v>
      </c>
      <c r="G44" s="13">
        <v>22.718441009521484</v>
      </c>
    </row>
    <row r="45" spans="1:7" ht="14" x14ac:dyDescent="0.15">
      <c r="A45" s="18" t="s">
        <v>44</v>
      </c>
      <c r="B45" s="12">
        <v>15</v>
      </c>
      <c r="C45" s="12">
        <v>10</v>
      </c>
      <c r="D45" s="13">
        <v>-33.333332061767578</v>
      </c>
      <c r="E45" s="14">
        <v>83</v>
      </c>
      <c r="F45" s="12">
        <v>96</v>
      </c>
      <c r="G45" s="13">
        <v>15.662646293640137</v>
      </c>
    </row>
    <row r="46" spans="1:7" ht="14" x14ac:dyDescent="0.15">
      <c r="A46" s="18" t="s">
        <v>27</v>
      </c>
      <c r="B46" s="12">
        <v>0</v>
      </c>
      <c r="C46" s="12">
        <v>0</v>
      </c>
      <c r="D46" s="19" t="s">
        <v>58</v>
      </c>
      <c r="E46" s="14">
        <v>6</v>
      </c>
      <c r="F46" s="12">
        <v>8</v>
      </c>
      <c r="G46" s="13">
        <v>33.333335876464844</v>
      </c>
    </row>
    <row r="47" spans="1:7" ht="14" x14ac:dyDescent="0.15">
      <c r="A47" s="17" t="s">
        <v>45</v>
      </c>
      <c r="B47" s="9">
        <v>52</v>
      </c>
      <c r="C47" s="9">
        <v>86</v>
      </c>
      <c r="D47" s="10">
        <v>65.384613037109375</v>
      </c>
      <c r="E47" s="11">
        <v>706</v>
      </c>
      <c r="F47" s="9">
        <v>1017</v>
      </c>
      <c r="G47" s="10">
        <v>44.050991058349609</v>
      </c>
    </row>
    <row r="48" spans="1:7" ht="14" x14ac:dyDescent="0.15">
      <c r="A48" s="18" t="s">
        <v>46</v>
      </c>
      <c r="B48" s="12">
        <v>35</v>
      </c>
      <c r="C48" s="12">
        <v>65</v>
      </c>
      <c r="D48" s="13">
        <v>85.714279174804688</v>
      </c>
      <c r="E48" s="14">
        <v>481</v>
      </c>
      <c r="F48" s="12">
        <v>751</v>
      </c>
      <c r="G48" s="13">
        <v>56.133056640625</v>
      </c>
    </row>
    <row r="49" spans="1:7" ht="14" x14ac:dyDescent="0.15">
      <c r="A49" s="18" t="s">
        <v>27</v>
      </c>
      <c r="B49" s="12">
        <v>17</v>
      </c>
      <c r="C49" s="12">
        <v>21</v>
      </c>
      <c r="D49" s="13">
        <v>23.529411315917969</v>
      </c>
      <c r="E49" s="14">
        <v>225</v>
      </c>
      <c r="F49" s="12">
        <v>266</v>
      </c>
      <c r="G49" s="13">
        <v>18.222225189208984</v>
      </c>
    </row>
    <row r="50" spans="1:7" ht="14" x14ac:dyDescent="0.15">
      <c r="A50" s="17" t="s">
        <v>47</v>
      </c>
      <c r="B50" s="9">
        <v>25</v>
      </c>
      <c r="C50" s="9">
        <v>39</v>
      </c>
      <c r="D50" s="10">
        <v>55.999992370605469</v>
      </c>
      <c r="E50" s="11">
        <v>537</v>
      </c>
      <c r="F50" s="9">
        <v>751</v>
      </c>
      <c r="G50" s="10">
        <v>39.851020812988281</v>
      </c>
    </row>
    <row r="51" spans="1:7" ht="14" x14ac:dyDescent="0.15">
      <c r="A51" s="18" t="s">
        <v>48</v>
      </c>
      <c r="B51" s="12">
        <v>6</v>
      </c>
      <c r="C51" s="12">
        <v>3</v>
      </c>
      <c r="D51" s="13">
        <v>-50</v>
      </c>
      <c r="E51" s="14">
        <v>46</v>
      </c>
      <c r="F51" s="12">
        <v>108</v>
      </c>
      <c r="G51" s="13">
        <v>134.7825927734375</v>
      </c>
    </row>
    <row r="52" spans="1:7" ht="14" x14ac:dyDescent="0.15">
      <c r="A52" s="18" t="s">
        <v>49</v>
      </c>
      <c r="B52" s="12">
        <v>15</v>
      </c>
      <c r="C52" s="12">
        <v>24</v>
      </c>
      <c r="D52" s="13">
        <v>60.000003814697266</v>
      </c>
      <c r="E52" s="14">
        <v>222</v>
      </c>
      <c r="F52" s="12">
        <v>386</v>
      </c>
      <c r="G52" s="13">
        <v>73.873878479003906</v>
      </c>
    </row>
    <row r="53" spans="1:7" ht="14" x14ac:dyDescent="0.15">
      <c r="A53" s="18" t="s">
        <v>50</v>
      </c>
      <c r="B53" s="12">
        <v>0</v>
      </c>
      <c r="C53" s="12">
        <v>2</v>
      </c>
      <c r="D53" s="19" t="s">
        <v>58</v>
      </c>
      <c r="E53" s="14">
        <v>13</v>
      </c>
      <c r="F53" s="12">
        <v>33</v>
      </c>
      <c r="G53" s="13">
        <v>153.84614562988281</v>
      </c>
    </row>
    <row r="54" spans="1:7" ht="14" x14ac:dyDescent="0.15">
      <c r="A54" s="18" t="s">
        <v>51</v>
      </c>
      <c r="B54" s="12">
        <v>0</v>
      </c>
      <c r="C54" s="12">
        <v>4</v>
      </c>
      <c r="D54" s="19" t="s">
        <v>58</v>
      </c>
      <c r="E54" s="14">
        <v>15</v>
      </c>
      <c r="F54" s="12">
        <v>34</v>
      </c>
      <c r="G54" s="13">
        <v>126.66666412353516</v>
      </c>
    </row>
    <row r="55" spans="1:7" ht="14" x14ac:dyDescent="0.15">
      <c r="A55" s="18" t="s">
        <v>27</v>
      </c>
      <c r="B55" s="12">
        <v>4</v>
      </c>
      <c r="C55" s="12">
        <v>6</v>
      </c>
      <c r="D55" s="13">
        <v>50</v>
      </c>
      <c r="E55" s="14">
        <v>241</v>
      </c>
      <c r="F55" s="12">
        <v>190</v>
      </c>
      <c r="G55" s="13">
        <v>-21.161825180053711</v>
      </c>
    </row>
    <row r="56" spans="1:7" x14ac:dyDescent="0.15">
      <c r="A56" s="15"/>
      <c r="B56" s="15"/>
      <c r="C56" s="15"/>
      <c r="D56" s="15"/>
      <c r="E56" s="15"/>
      <c r="F56" s="15"/>
      <c r="G56" s="15"/>
    </row>
    <row r="57" spans="1:7" ht="14" customHeight="1" x14ac:dyDescent="0.15">
      <c r="A57" s="133" t="s">
        <v>52</v>
      </c>
      <c r="B57" s="134"/>
      <c r="C57" s="134"/>
      <c r="D57" s="134"/>
      <c r="E57" s="134"/>
      <c r="F57" s="134"/>
      <c r="G57" s="134"/>
    </row>
    <row r="58" spans="1:7" ht="14.25" customHeight="1" x14ac:dyDescent="0.15">
      <c r="A58" s="133" t="s">
        <v>53</v>
      </c>
      <c r="B58" s="134"/>
      <c r="C58" s="134"/>
      <c r="D58" s="134"/>
      <c r="E58" s="134"/>
      <c r="F58" s="134"/>
      <c r="G58" s="134"/>
    </row>
    <row r="59" spans="1:7" ht="14" customHeight="1" x14ac:dyDescent="0.15">
      <c r="A59" s="133" t="s">
        <v>54</v>
      </c>
      <c r="B59" s="134"/>
      <c r="C59" s="134"/>
      <c r="D59" s="134"/>
      <c r="E59" s="134"/>
      <c r="F59" s="134"/>
      <c r="G59" s="134"/>
    </row>
    <row r="60" spans="1:7" ht="14.25" customHeight="1" x14ac:dyDescent="0.15">
      <c r="A60" s="133" t="s">
        <v>55</v>
      </c>
      <c r="B60" s="134"/>
      <c r="C60" s="134"/>
      <c r="D60" s="134"/>
      <c r="E60" s="134"/>
      <c r="F60" s="134"/>
      <c r="G60" s="134"/>
    </row>
    <row r="61" spans="1:7" ht="14" customHeight="1" x14ac:dyDescent="0.15">
      <c r="A61" s="133" t="s">
        <v>56</v>
      </c>
      <c r="B61" s="134"/>
      <c r="C61" s="134"/>
      <c r="D61" s="134"/>
      <c r="E61" s="134"/>
      <c r="F61" s="134"/>
      <c r="G61" s="134"/>
    </row>
    <row r="62" spans="1:7" ht="65" customHeight="1" x14ac:dyDescent="0.15"/>
    <row r="63" spans="1:7" ht="409.5" hidden="1" customHeight="1" x14ac:dyDescent="0.15"/>
  </sheetData>
  <mergeCells count="14">
    <mergeCell ref="B6:D6"/>
    <mergeCell ref="E6:G6"/>
    <mergeCell ref="A1:G1"/>
    <mergeCell ref="A2:G2"/>
    <mergeCell ref="A3:G3"/>
    <mergeCell ref="A4:G4"/>
    <mergeCell ref="A5:G5"/>
    <mergeCell ref="A61:G61"/>
    <mergeCell ref="B7:D7"/>
    <mergeCell ref="E7:G7"/>
    <mergeCell ref="A57:G57"/>
    <mergeCell ref="A58:G58"/>
    <mergeCell ref="A59:G59"/>
    <mergeCell ref="A60:G60"/>
  </mergeCells>
  <phoneticPr fontId="0" type="noConversion"/>
  <pageMargins left="0.19685039370078741" right="0.19685039370078741" top="0.39370078740157483" bottom="0.39370078740157483" header="0.39370078740157483" footer="0.39370078740157483"/>
  <pageSetup paperSize="9" orientation="portrait" horizontalDpi="0" verticalDpi="0"/>
  <headerFooter alignWithMargins="0">
    <oddFooter>&amp;L&amp;C&amp;R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63"/>
  <sheetViews>
    <sheetView showGridLines="0" workbookViewId="0"/>
  </sheetViews>
  <sheetFormatPr baseColWidth="10" defaultColWidth="8.83203125" defaultRowHeight="13" x14ac:dyDescent="0.15"/>
  <cols>
    <col min="1" max="1" width="41.5" customWidth="1"/>
    <col min="2" max="4" width="10.33203125" customWidth="1"/>
    <col min="5" max="6" width="12.1640625" customWidth="1"/>
    <col min="7" max="7" width="10.33203125" customWidth="1"/>
    <col min="8" max="8" width="0" hidden="1" customWidth="1"/>
  </cols>
  <sheetData>
    <row r="1" spans="1:7" ht="14" customHeight="1" x14ac:dyDescent="0.15">
      <c r="A1" s="140" t="s">
        <v>0</v>
      </c>
      <c r="B1" s="134"/>
      <c r="C1" s="134"/>
      <c r="D1" s="134"/>
      <c r="E1" s="134"/>
      <c r="F1" s="134"/>
      <c r="G1" s="134"/>
    </row>
    <row r="2" spans="1:7" ht="14.25" customHeight="1" x14ac:dyDescent="0.15">
      <c r="A2" s="140" t="s">
        <v>1</v>
      </c>
      <c r="B2" s="134"/>
      <c r="C2" s="134"/>
      <c r="D2" s="134"/>
      <c r="E2" s="134"/>
      <c r="F2" s="134"/>
      <c r="G2" s="134"/>
    </row>
    <row r="3" spans="1:7" ht="14" customHeight="1" x14ac:dyDescent="0.15">
      <c r="A3" s="140" t="s">
        <v>66</v>
      </c>
      <c r="B3" s="134"/>
      <c r="C3" s="134"/>
      <c r="D3" s="134"/>
      <c r="E3" s="134"/>
      <c r="F3" s="134"/>
      <c r="G3" s="134"/>
    </row>
    <row r="4" spans="1:7" ht="14.25" customHeight="1" x14ac:dyDescent="0.15">
      <c r="A4" s="141" t="s">
        <v>3</v>
      </c>
      <c r="B4" s="134"/>
      <c r="C4" s="134"/>
      <c r="D4" s="134"/>
      <c r="E4" s="134"/>
      <c r="F4" s="134"/>
      <c r="G4" s="134"/>
    </row>
    <row r="5" spans="1:7" ht="14" customHeight="1" x14ac:dyDescent="0.15">
      <c r="A5" s="140"/>
      <c r="B5" s="134"/>
      <c r="C5" s="134"/>
      <c r="D5" s="134"/>
      <c r="E5" s="134"/>
      <c r="F5" s="134"/>
      <c r="G5" s="134"/>
    </row>
    <row r="6" spans="1:7" x14ac:dyDescent="0.15">
      <c r="A6" s="1"/>
      <c r="B6" s="137" t="s">
        <v>4</v>
      </c>
      <c r="C6" s="138"/>
      <c r="D6" s="139"/>
      <c r="E6" s="137" t="s">
        <v>5</v>
      </c>
      <c r="F6" s="138"/>
      <c r="G6" s="139"/>
    </row>
    <row r="7" spans="1:7" x14ac:dyDescent="0.15">
      <c r="A7" s="2"/>
      <c r="B7" s="135" t="s">
        <v>6</v>
      </c>
      <c r="C7" s="134"/>
      <c r="D7" s="136"/>
      <c r="E7" s="135" t="s">
        <v>7</v>
      </c>
      <c r="F7" s="134"/>
      <c r="G7" s="136"/>
    </row>
    <row r="8" spans="1:7" ht="28" x14ac:dyDescent="0.15">
      <c r="A8" s="3" t="s">
        <v>2</v>
      </c>
      <c r="B8" s="3">
        <v>2016</v>
      </c>
      <c r="C8" s="3">
        <v>2017</v>
      </c>
      <c r="D8" s="4" t="s">
        <v>8</v>
      </c>
      <c r="E8" s="5">
        <v>2016</v>
      </c>
      <c r="F8" s="3">
        <v>2017</v>
      </c>
      <c r="G8" s="4" t="s">
        <v>8</v>
      </c>
    </row>
    <row r="9" spans="1:7" ht="17" x14ac:dyDescent="0.15">
      <c r="A9" s="16" t="s">
        <v>9</v>
      </c>
      <c r="B9" s="6">
        <v>107</v>
      </c>
      <c r="C9" s="6">
        <v>176</v>
      </c>
      <c r="D9" s="7">
        <v>64.485977172851562</v>
      </c>
      <c r="E9" s="8">
        <v>2389</v>
      </c>
      <c r="F9" s="6">
        <v>2068</v>
      </c>
      <c r="G9" s="7">
        <v>-13.436585426330566</v>
      </c>
    </row>
    <row r="10" spans="1:7" ht="14" x14ac:dyDescent="0.15">
      <c r="A10" s="17" t="s">
        <v>10</v>
      </c>
      <c r="B10" s="9">
        <v>60</v>
      </c>
      <c r="C10" s="9">
        <v>99</v>
      </c>
      <c r="D10" s="10">
        <v>65</v>
      </c>
      <c r="E10" s="11">
        <v>1083</v>
      </c>
      <c r="F10" s="9">
        <v>793</v>
      </c>
      <c r="G10" s="10">
        <v>-26.777469635009766</v>
      </c>
    </row>
    <row r="11" spans="1:7" ht="14" x14ac:dyDescent="0.15">
      <c r="A11" s="18" t="s">
        <v>11</v>
      </c>
      <c r="B11" s="12">
        <v>0</v>
      </c>
      <c r="C11" s="12">
        <v>2</v>
      </c>
      <c r="D11" s="19" t="s">
        <v>58</v>
      </c>
      <c r="E11" s="14">
        <v>22</v>
      </c>
      <c r="F11" s="12">
        <v>7</v>
      </c>
      <c r="G11" s="13">
        <v>-68.181816101074219</v>
      </c>
    </row>
    <row r="12" spans="1:7" ht="14" x14ac:dyDescent="0.15">
      <c r="A12" s="18" t="s">
        <v>12</v>
      </c>
      <c r="B12" s="12">
        <v>2</v>
      </c>
      <c r="C12" s="12">
        <v>2</v>
      </c>
      <c r="D12" s="19" t="s">
        <v>59</v>
      </c>
      <c r="E12" s="14">
        <v>16</v>
      </c>
      <c r="F12" s="12">
        <v>14</v>
      </c>
      <c r="G12" s="13">
        <v>-12.5</v>
      </c>
    </row>
    <row r="13" spans="1:7" ht="14" x14ac:dyDescent="0.15">
      <c r="A13" s="18" t="s">
        <v>13</v>
      </c>
      <c r="B13" s="12">
        <v>6</v>
      </c>
      <c r="C13" s="12">
        <v>1</v>
      </c>
      <c r="D13" s="13">
        <v>-83.333328247070312</v>
      </c>
      <c r="E13" s="14">
        <v>52</v>
      </c>
      <c r="F13" s="12">
        <v>74</v>
      </c>
      <c r="G13" s="13">
        <v>42.307685852050781</v>
      </c>
    </row>
    <row r="14" spans="1:7" ht="14" x14ac:dyDescent="0.15">
      <c r="A14" s="18" t="s">
        <v>14</v>
      </c>
      <c r="B14" s="12">
        <v>6</v>
      </c>
      <c r="C14" s="12">
        <v>8</v>
      </c>
      <c r="D14" s="13">
        <v>33.333335876464844</v>
      </c>
      <c r="E14" s="14">
        <v>24</v>
      </c>
      <c r="F14" s="12">
        <v>15</v>
      </c>
      <c r="G14" s="13">
        <v>-37.5</v>
      </c>
    </row>
    <row r="15" spans="1:7" ht="14" x14ac:dyDescent="0.15">
      <c r="A15" s="18" t="s">
        <v>15</v>
      </c>
      <c r="B15" s="12">
        <v>10</v>
      </c>
      <c r="C15" s="12">
        <v>8</v>
      </c>
      <c r="D15" s="13">
        <v>-19.999998092651367</v>
      </c>
      <c r="E15" s="14">
        <v>99</v>
      </c>
      <c r="F15" s="12">
        <v>55</v>
      </c>
      <c r="G15" s="13">
        <v>-44.444442749023438</v>
      </c>
    </row>
    <row r="16" spans="1:7" ht="14" x14ac:dyDescent="0.15">
      <c r="A16" s="18" t="s">
        <v>16</v>
      </c>
      <c r="B16" s="12">
        <v>3</v>
      </c>
      <c r="C16" s="12">
        <v>13</v>
      </c>
      <c r="D16" s="13">
        <v>333.33334350585938</v>
      </c>
      <c r="E16" s="14">
        <v>159</v>
      </c>
      <c r="F16" s="12">
        <v>118</v>
      </c>
      <c r="G16" s="13">
        <v>-25.786161422729492</v>
      </c>
    </row>
    <row r="17" spans="1:7" ht="14" x14ac:dyDescent="0.15">
      <c r="A17" s="18" t="s">
        <v>17</v>
      </c>
      <c r="B17" s="12">
        <v>1</v>
      </c>
      <c r="C17" s="12">
        <v>1</v>
      </c>
      <c r="D17" s="19" t="s">
        <v>59</v>
      </c>
      <c r="E17" s="14">
        <v>12</v>
      </c>
      <c r="F17" s="12">
        <v>4</v>
      </c>
      <c r="G17" s="13">
        <v>-66.666664123535156</v>
      </c>
    </row>
    <row r="18" spans="1:7" ht="14" x14ac:dyDescent="0.15">
      <c r="A18" s="18" t="s">
        <v>18</v>
      </c>
      <c r="B18" s="12">
        <v>1</v>
      </c>
      <c r="C18" s="12">
        <v>0</v>
      </c>
      <c r="D18" s="13">
        <v>-100</v>
      </c>
      <c r="E18" s="14">
        <v>42</v>
      </c>
      <c r="F18" s="12">
        <v>11</v>
      </c>
      <c r="G18" s="13">
        <v>-73.809524536132812</v>
      </c>
    </row>
    <row r="19" spans="1:7" ht="14" x14ac:dyDescent="0.15">
      <c r="A19" s="18" t="s">
        <v>19</v>
      </c>
      <c r="B19" s="12">
        <v>2</v>
      </c>
      <c r="C19" s="12">
        <v>17</v>
      </c>
      <c r="D19" s="13">
        <v>750</v>
      </c>
      <c r="E19" s="14">
        <v>22</v>
      </c>
      <c r="F19" s="12">
        <v>41</v>
      </c>
      <c r="G19" s="13">
        <v>86.363639831542969</v>
      </c>
    </row>
    <row r="20" spans="1:7" ht="14" x14ac:dyDescent="0.15">
      <c r="A20" s="18" t="s">
        <v>20</v>
      </c>
      <c r="B20" s="12">
        <v>1</v>
      </c>
      <c r="C20" s="12">
        <v>6</v>
      </c>
      <c r="D20" s="13">
        <v>500</v>
      </c>
      <c r="E20" s="14">
        <v>63</v>
      </c>
      <c r="F20" s="12">
        <v>62</v>
      </c>
      <c r="G20" s="13">
        <v>-1.58730149269104</v>
      </c>
    </row>
    <row r="21" spans="1:7" ht="14" x14ac:dyDescent="0.15">
      <c r="A21" s="18" t="s">
        <v>21</v>
      </c>
      <c r="B21" s="12">
        <v>4</v>
      </c>
      <c r="C21" s="12">
        <v>13</v>
      </c>
      <c r="D21" s="13">
        <v>225</v>
      </c>
      <c r="E21" s="14">
        <v>67</v>
      </c>
      <c r="F21" s="12">
        <v>49</v>
      </c>
      <c r="G21" s="13">
        <v>-26.865673065185547</v>
      </c>
    </row>
    <row r="22" spans="1:7" ht="14" x14ac:dyDescent="0.15">
      <c r="A22" s="18" t="s">
        <v>22</v>
      </c>
      <c r="B22" s="12">
        <v>0</v>
      </c>
      <c r="C22" s="12">
        <v>0</v>
      </c>
      <c r="D22" s="19" t="s">
        <v>58</v>
      </c>
      <c r="E22" s="14">
        <v>1</v>
      </c>
      <c r="F22" s="12">
        <v>3</v>
      </c>
      <c r="G22" s="13">
        <v>200</v>
      </c>
    </row>
    <row r="23" spans="1:7" ht="14" x14ac:dyDescent="0.15">
      <c r="A23" s="18" t="s">
        <v>23</v>
      </c>
      <c r="B23" s="12">
        <v>6</v>
      </c>
      <c r="C23" s="12">
        <v>2</v>
      </c>
      <c r="D23" s="13">
        <v>-66.666664123535156</v>
      </c>
      <c r="E23" s="14">
        <v>21</v>
      </c>
      <c r="F23" s="12">
        <v>16</v>
      </c>
      <c r="G23" s="13">
        <v>-23.80952262878418</v>
      </c>
    </row>
    <row r="24" spans="1:7" ht="14" x14ac:dyDescent="0.15">
      <c r="A24" s="18" t="s">
        <v>24</v>
      </c>
      <c r="B24" s="12">
        <v>0</v>
      </c>
      <c r="C24" s="12">
        <v>2</v>
      </c>
      <c r="D24" s="19" t="s">
        <v>58</v>
      </c>
      <c r="E24" s="14">
        <v>13</v>
      </c>
      <c r="F24" s="12">
        <v>20</v>
      </c>
      <c r="G24" s="13">
        <v>53.846157073974609</v>
      </c>
    </row>
    <row r="25" spans="1:7" ht="14" x14ac:dyDescent="0.15">
      <c r="A25" s="18" t="s">
        <v>25</v>
      </c>
      <c r="B25" s="12">
        <v>1</v>
      </c>
      <c r="C25" s="12">
        <v>4</v>
      </c>
      <c r="D25" s="13">
        <v>300</v>
      </c>
      <c r="E25" s="14">
        <v>44</v>
      </c>
      <c r="F25" s="12">
        <v>41</v>
      </c>
      <c r="G25" s="13">
        <v>-6.818181037902832</v>
      </c>
    </row>
    <row r="26" spans="1:7" ht="14" x14ac:dyDescent="0.15">
      <c r="A26" s="18" t="s">
        <v>26</v>
      </c>
      <c r="B26" s="12">
        <v>16</v>
      </c>
      <c r="C26" s="12">
        <v>17</v>
      </c>
      <c r="D26" s="13">
        <v>6.25</v>
      </c>
      <c r="E26" s="14">
        <v>312</v>
      </c>
      <c r="F26" s="12">
        <v>153</v>
      </c>
      <c r="G26" s="13">
        <v>-50.961540222167969</v>
      </c>
    </row>
    <row r="27" spans="1:7" ht="14" x14ac:dyDescent="0.15">
      <c r="A27" s="18" t="s">
        <v>27</v>
      </c>
      <c r="B27" s="12">
        <v>1</v>
      </c>
      <c r="C27" s="12">
        <v>3</v>
      </c>
      <c r="D27" s="13">
        <v>200</v>
      </c>
      <c r="E27" s="14">
        <v>114</v>
      </c>
      <c r="F27" s="12">
        <v>110</v>
      </c>
      <c r="G27" s="13">
        <v>-3.5087704658508301</v>
      </c>
    </row>
    <row r="28" spans="1:7" ht="14" x14ac:dyDescent="0.15">
      <c r="A28" s="17" t="s">
        <v>28</v>
      </c>
      <c r="B28" s="9">
        <v>2</v>
      </c>
      <c r="C28" s="9">
        <v>5</v>
      </c>
      <c r="D28" s="10">
        <v>150</v>
      </c>
      <c r="E28" s="11">
        <v>100</v>
      </c>
      <c r="F28" s="9">
        <v>99</v>
      </c>
      <c r="G28" s="10">
        <v>-0.99999904632568359</v>
      </c>
    </row>
    <row r="29" spans="1:7" ht="14" x14ac:dyDescent="0.15">
      <c r="A29" s="17" t="s">
        <v>29</v>
      </c>
      <c r="B29" s="9">
        <v>15</v>
      </c>
      <c r="C29" s="9">
        <v>33</v>
      </c>
      <c r="D29" s="10">
        <v>120.00000762939453</v>
      </c>
      <c r="E29" s="11">
        <v>519</v>
      </c>
      <c r="F29" s="9">
        <v>374</v>
      </c>
      <c r="G29" s="10">
        <v>-27.938343048095703</v>
      </c>
    </row>
    <row r="30" spans="1:7" ht="14" x14ac:dyDescent="0.15">
      <c r="A30" s="18" t="s">
        <v>30</v>
      </c>
      <c r="B30" s="12">
        <v>2</v>
      </c>
      <c r="C30" s="12">
        <v>5</v>
      </c>
      <c r="D30" s="13">
        <v>150</v>
      </c>
      <c r="E30" s="14">
        <v>157</v>
      </c>
      <c r="F30" s="12">
        <v>133</v>
      </c>
      <c r="G30" s="13">
        <v>-15.286624908447266</v>
      </c>
    </row>
    <row r="31" spans="1:7" ht="14" x14ac:dyDescent="0.15">
      <c r="A31" s="18" t="s">
        <v>31</v>
      </c>
      <c r="B31" s="12">
        <v>0</v>
      </c>
      <c r="C31" s="12">
        <v>0</v>
      </c>
      <c r="D31" s="19" t="s">
        <v>58</v>
      </c>
      <c r="E31" s="14">
        <v>6</v>
      </c>
      <c r="F31" s="12">
        <v>6</v>
      </c>
      <c r="G31" s="19" t="s">
        <v>59</v>
      </c>
    </row>
    <row r="32" spans="1:7" ht="14" x14ac:dyDescent="0.15">
      <c r="A32" s="18" t="s">
        <v>32</v>
      </c>
      <c r="B32" s="12">
        <v>0</v>
      </c>
      <c r="C32" s="12">
        <v>4</v>
      </c>
      <c r="D32" s="19" t="s">
        <v>58</v>
      </c>
      <c r="E32" s="14">
        <v>19</v>
      </c>
      <c r="F32" s="12">
        <v>11</v>
      </c>
      <c r="G32" s="13">
        <v>-42.105262756347656</v>
      </c>
    </row>
    <row r="33" spans="1:7" ht="14" x14ac:dyDescent="0.15">
      <c r="A33" s="18" t="s">
        <v>33</v>
      </c>
      <c r="B33" s="12">
        <v>10</v>
      </c>
      <c r="C33" s="12">
        <v>3</v>
      </c>
      <c r="D33" s="13">
        <v>-70</v>
      </c>
      <c r="E33" s="14">
        <v>102</v>
      </c>
      <c r="F33" s="12">
        <v>61</v>
      </c>
      <c r="G33" s="13">
        <v>-40.196079254150391</v>
      </c>
    </row>
    <row r="34" spans="1:7" ht="14" x14ac:dyDescent="0.15">
      <c r="A34" s="18" t="s">
        <v>34</v>
      </c>
      <c r="B34" s="12">
        <v>0</v>
      </c>
      <c r="C34" s="12">
        <v>0</v>
      </c>
      <c r="D34" s="19" t="s">
        <v>58</v>
      </c>
      <c r="E34" s="14">
        <v>5</v>
      </c>
      <c r="F34" s="12">
        <v>4</v>
      </c>
      <c r="G34" s="13">
        <v>-19.999998092651367</v>
      </c>
    </row>
    <row r="35" spans="1:7" ht="14" x14ac:dyDescent="0.15">
      <c r="A35" s="18" t="s">
        <v>35</v>
      </c>
      <c r="B35" s="12">
        <v>0</v>
      </c>
      <c r="C35" s="12">
        <v>0</v>
      </c>
      <c r="D35" s="19" t="s">
        <v>58</v>
      </c>
      <c r="E35" s="14">
        <v>5</v>
      </c>
      <c r="F35" s="12">
        <v>4</v>
      </c>
      <c r="G35" s="13">
        <v>-19.999998092651367</v>
      </c>
    </row>
    <row r="36" spans="1:7" ht="14" x14ac:dyDescent="0.15">
      <c r="A36" s="18" t="s">
        <v>36</v>
      </c>
      <c r="B36" s="12">
        <v>0</v>
      </c>
      <c r="C36" s="12">
        <v>5</v>
      </c>
      <c r="D36" s="19" t="s">
        <v>58</v>
      </c>
      <c r="E36" s="14">
        <v>40</v>
      </c>
      <c r="F36" s="12">
        <v>32</v>
      </c>
      <c r="G36" s="13">
        <v>-19.999998092651367</v>
      </c>
    </row>
    <row r="37" spans="1:7" ht="14" x14ac:dyDescent="0.15">
      <c r="A37" s="18" t="s">
        <v>37</v>
      </c>
      <c r="B37" s="12">
        <v>0</v>
      </c>
      <c r="C37" s="12">
        <v>4</v>
      </c>
      <c r="D37" s="19" t="s">
        <v>58</v>
      </c>
      <c r="E37" s="14">
        <v>23</v>
      </c>
      <c r="F37" s="12">
        <v>16</v>
      </c>
      <c r="G37" s="13">
        <v>-30.434782028198242</v>
      </c>
    </row>
    <row r="38" spans="1:7" ht="14" x14ac:dyDescent="0.15">
      <c r="A38" s="18" t="s">
        <v>38</v>
      </c>
      <c r="B38" s="12">
        <v>0</v>
      </c>
      <c r="C38" s="12">
        <v>0</v>
      </c>
      <c r="D38" s="19" t="s">
        <v>58</v>
      </c>
      <c r="E38" s="14">
        <v>3</v>
      </c>
      <c r="F38" s="12">
        <v>0</v>
      </c>
      <c r="G38" s="13">
        <v>-100</v>
      </c>
    </row>
    <row r="39" spans="1:7" ht="14" x14ac:dyDescent="0.15">
      <c r="A39" s="18" t="s">
        <v>39</v>
      </c>
      <c r="B39" s="12">
        <v>1</v>
      </c>
      <c r="C39" s="12">
        <v>8</v>
      </c>
      <c r="D39" s="13">
        <v>700</v>
      </c>
      <c r="E39" s="14">
        <v>69</v>
      </c>
      <c r="F39" s="12">
        <v>69</v>
      </c>
      <c r="G39" s="19" t="s">
        <v>59</v>
      </c>
    </row>
    <row r="40" spans="1:7" ht="14" x14ac:dyDescent="0.15">
      <c r="A40" s="18" t="s">
        <v>40</v>
      </c>
      <c r="B40" s="12">
        <v>1</v>
      </c>
      <c r="C40" s="12">
        <v>0</v>
      </c>
      <c r="D40" s="13">
        <v>-100</v>
      </c>
      <c r="E40" s="14">
        <v>23</v>
      </c>
      <c r="F40" s="12">
        <v>10</v>
      </c>
      <c r="G40" s="13">
        <v>-56.521736145019531</v>
      </c>
    </row>
    <row r="41" spans="1:7" ht="14" x14ac:dyDescent="0.15">
      <c r="A41" s="18" t="s">
        <v>41</v>
      </c>
      <c r="B41" s="12">
        <v>0</v>
      </c>
      <c r="C41" s="12">
        <v>1</v>
      </c>
      <c r="D41" s="19" t="s">
        <v>58</v>
      </c>
      <c r="E41" s="14">
        <v>10</v>
      </c>
      <c r="F41" s="12">
        <v>2</v>
      </c>
      <c r="G41" s="13">
        <v>-80</v>
      </c>
    </row>
    <row r="42" spans="1:7" ht="14" x14ac:dyDescent="0.15">
      <c r="A42" s="18" t="s">
        <v>27</v>
      </c>
      <c r="B42" s="12">
        <v>1</v>
      </c>
      <c r="C42" s="12">
        <v>3</v>
      </c>
      <c r="D42" s="13">
        <v>200</v>
      </c>
      <c r="E42" s="14">
        <v>57</v>
      </c>
      <c r="F42" s="12">
        <v>26</v>
      </c>
      <c r="G42" s="13">
        <v>-54.385967254638672</v>
      </c>
    </row>
    <row r="43" spans="1:7" ht="14" x14ac:dyDescent="0.15">
      <c r="A43" s="17" t="s">
        <v>42</v>
      </c>
      <c r="B43" s="9">
        <v>13</v>
      </c>
      <c r="C43" s="9">
        <v>17</v>
      </c>
      <c r="D43" s="10">
        <v>30.769229888916016</v>
      </c>
      <c r="E43" s="11">
        <v>244</v>
      </c>
      <c r="F43" s="9">
        <v>207</v>
      </c>
      <c r="G43" s="10">
        <v>-15.163934707641602</v>
      </c>
    </row>
    <row r="44" spans="1:7" ht="14" x14ac:dyDescent="0.15">
      <c r="A44" s="18" t="s">
        <v>43</v>
      </c>
      <c r="B44" s="12">
        <v>13</v>
      </c>
      <c r="C44" s="12">
        <v>15</v>
      </c>
      <c r="D44" s="13">
        <v>15.384614944458008</v>
      </c>
      <c r="E44" s="14">
        <v>211</v>
      </c>
      <c r="F44" s="12">
        <v>173</v>
      </c>
      <c r="G44" s="13">
        <v>-18.009477615356445</v>
      </c>
    </row>
    <row r="45" spans="1:7" ht="14" x14ac:dyDescent="0.15">
      <c r="A45" s="18" t="s">
        <v>44</v>
      </c>
      <c r="B45" s="12">
        <v>0</v>
      </c>
      <c r="C45" s="12">
        <v>2</v>
      </c>
      <c r="D45" s="19" t="s">
        <v>58</v>
      </c>
      <c r="E45" s="14">
        <v>29</v>
      </c>
      <c r="F45" s="12">
        <v>34</v>
      </c>
      <c r="G45" s="13">
        <v>17.241382598876953</v>
      </c>
    </row>
    <row r="46" spans="1:7" ht="14" x14ac:dyDescent="0.15">
      <c r="A46" s="18" t="s">
        <v>27</v>
      </c>
      <c r="B46" s="12">
        <v>0</v>
      </c>
      <c r="C46" s="12">
        <v>0</v>
      </c>
      <c r="D46" s="19" t="s">
        <v>58</v>
      </c>
      <c r="E46" s="14">
        <v>4</v>
      </c>
      <c r="F46" s="12">
        <v>0</v>
      </c>
      <c r="G46" s="13">
        <v>-100</v>
      </c>
    </row>
    <row r="47" spans="1:7" ht="14" x14ac:dyDescent="0.15">
      <c r="A47" s="17" t="s">
        <v>45</v>
      </c>
      <c r="B47" s="9">
        <v>15</v>
      </c>
      <c r="C47" s="9">
        <v>13</v>
      </c>
      <c r="D47" s="10">
        <v>-13.333332061767578</v>
      </c>
      <c r="E47" s="11">
        <v>307</v>
      </c>
      <c r="F47" s="9">
        <v>486</v>
      </c>
      <c r="G47" s="10">
        <v>58.306194305419922</v>
      </c>
    </row>
    <row r="48" spans="1:7" ht="14" x14ac:dyDescent="0.15">
      <c r="A48" s="18" t="s">
        <v>46</v>
      </c>
      <c r="B48" s="12">
        <v>13</v>
      </c>
      <c r="C48" s="12">
        <v>13</v>
      </c>
      <c r="D48" s="19" t="s">
        <v>59</v>
      </c>
      <c r="E48" s="14">
        <v>200</v>
      </c>
      <c r="F48" s="12">
        <v>339</v>
      </c>
      <c r="G48" s="13">
        <v>69.500007629394531</v>
      </c>
    </row>
    <row r="49" spans="1:7" ht="14" x14ac:dyDescent="0.15">
      <c r="A49" s="18" t="s">
        <v>27</v>
      </c>
      <c r="B49" s="12">
        <v>2</v>
      </c>
      <c r="C49" s="12">
        <v>0</v>
      </c>
      <c r="D49" s="13">
        <v>-100</v>
      </c>
      <c r="E49" s="14">
        <v>107</v>
      </c>
      <c r="F49" s="12">
        <v>147</v>
      </c>
      <c r="G49" s="13">
        <v>37.383174896240234</v>
      </c>
    </row>
    <row r="50" spans="1:7" ht="14" x14ac:dyDescent="0.15">
      <c r="A50" s="17" t="s">
        <v>47</v>
      </c>
      <c r="B50" s="9">
        <v>2</v>
      </c>
      <c r="C50" s="9">
        <v>9</v>
      </c>
      <c r="D50" s="10">
        <v>350</v>
      </c>
      <c r="E50" s="11">
        <v>136</v>
      </c>
      <c r="F50" s="9">
        <v>109</v>
      </c>
      <c r="G50" s="10">
        <v>-19.852941513061523</v>
      </c>
    </row>
    <row r="51" spans="1:7" ht="14" x14ac:dyDescent="0.15">
      <c r="A51" s="18" t="s">
        <v>48</v>
      </c>
      <c r="B51" s="12">
        <v>0</v>
      </c>
      <c r="C51" s="12">
        <v>4</v>
      </c>
      <c r="D51" s="19" t="s">
        <v>58</v>
      </c>
      <c r="E51" s="14">
        <v>15</v>
      </c>
      <c r="F51" s="12">
        <v>12</v>
      </c>
      <c r="G51" s="13">
        <v>-19.999998092651367</v>
      </c>
    </row>
    <row r="52" spans="1:7" ht="14" x14ac:dyDescent="0.15">
      <c r="A52" s="18" t="s">
        <v>49</v>
      </c>
      <c r="B52" s="12">
        <v>2</v>
      </c>
      <c r="C52" s="12">
        <v>4</v>
      </c>
      <c r="D52" s="13">
        <v>100</v>
      </c>
      <c r="E52" s="14">
        <v>75</v>
      </c>
      <c r="F52" s="12">
        <v>36</v>
      </c>
      <c r="G52" s="13">
        <v>-52</v>
      </c>
    </row>
    <row r="53" spans="1:7" ht="14" x14ac:dyDescent="0.15">
      <c r="A53" s="18" t="s">
        <v>50</v>
      </c>
      <c r="B53" s="12">
        <v>0</v>
      </c>
      <c r="C53" s="12">
        <v>0</v>
      </c>
      <c r="D53" s="19" t="s">
        <v>58</v>
      </c>
      <c r="E53" s="14">
        <v>4</v>
      </c>
      <c r="F53" s="12">
        <v>14</v>
      </c>
      <c r="G53" s="13">
        <v>250</v>
      </c>
    </row>
    <row r="54" spans="1:7" ht="14" x14ac:dyDescent="0.15">
      <c r="A54" s="18" t="s">
        <v>51</v>
      </c>
      <c r="B54" s="12">
        <v>0</v>
      </c>
      <c r="C54" s="12">
        <v>1</v>
      </c>
      <c r="D54" s="19" t="s">
        <v>58</v>
      </c>
      <c r="E54" s="14">
        <v>6</v>
      </c>
      <c r="F54" s="12">
        <v>5</v>
      </c>
      <c r="G54" s="13">
        <v>-16.666667938232422</v>
      </c>
    </row>
    <row r="55" spans="1:7" ht="14" x14ac:dyDescent="0.15">
      <c r="A55" s="18" t="s">
        <v>27</v>
      </c>
      <c r="B55" s="12">
        <v>0</v>
      </c>
      <c r="C55" s="12">
        <v>0</v>
      </c>
      <c r="D55" s="19" t="s">
        <v>58</v>
      </c>
      <c r="E55" s="14">
        <v>36</v>
      </c>
      <c r="F55" s="12">
        <v>42</v>
      </c>
      <c r="G55" s="13">
        <v>16.666662216186523</v>
      </c>
    </row>
    <row r="56" spans="1:7" x14ac:dyDescent="0.15">
      <c r="A56" s="15"/>
      <c r="B56" s="15"/>
      <c r="C56" s="15"/>
      <c r="D56" s="15"/>
      <c r="E56" s="15"/>
      <c r="F56" s="15"/>
      <c r="G56" s="15"/>
    </row>
    <row r="57" spans="1:7" ht="14" customHeight="1" x14ac:dyDescent="0.15">
      <c r="A57" s="133" t="s">
        <v>52</v>
      </c>
      <c r="B57" s="134"/>
      <c r="C57" s="134"/>
      <c r="D57" s="134"/>
      <c r="E57" s="134"/>
      <c r="F57" s="134"/>
      <c r="G57" s="134"/>
    </row>
    <row r="58" spans="1:7" ht="14.25" customHeight="1" x14ac:dyDescent="0.15">
      <c r="A58" s="133" t="s">
        <v>53</v>
      </c>
      <c r="B58" s="134"/>
      <c r="C58" s="134"/>
      <c r="D58" s="134"/>
      <c r="E58" s="134"/>
      <c r="F58" s="134"/>
      <c r="G58" s="134"/>
    </row>
    <row r="59" spans="1:7" ht="14" customHeight="1" x14ac:dyDescent="0.15">
      <c r="A59" s="133" t="s">
        <v>54</v>
      </c>
      <c r="B59" s="134"/>
      <c r="C59" s="134"/>
      <c r="D59" s="134"/>
      <c r="E59" s="134"/>
      <c r="F59" s="134"/>
      <c r="G59" s="134"/>
    </row>
    <row r="60" spans="1:7" ht="14.25" customHeight="1" x14ac:dyDescent="0.15">
      <c r="A60" s="133" t="s">
        <v>55</v>
      </c>
      <c r="B60" s="134"/>
      <c r="C60" s="134"/>
      <c r="D60" s="134"/>
      <c r="E60" s="134"/>
      <c r="F60" s="134"/>
      <c r="G60" s="134"/>
    </row>
    <row r="61" spans="1:7" ht="14" customHeight="1" x14ac:dyDescent="0.15">
      <c r="A61" s="133" t="s">
        <v>56</v>
      </c>
      <c r="B61" s="134"/>
      <c r="C61" s="134"/>
      <c r="D61" s="134"/>
      <c r="E61" s="134"/>
      <c r="F61" s="134"/>
      <c r="G61" s="134"/>
    </row>
    <row r="62" spans="1:7" ht="65" customHeight="1" x14ac:dyDescent="0.15"/>
    <row r="63" spans="1:7" ht="409.5" hidden="1" customHeight="1" x14ac:dyDescent="0.15"/>
  </sheetData>
  <mergeCells count="14">
    <mergeCell ref="B6:D6"/>
    <mergeCell ref="E6:G6"/>
    <mergeCell ref="A1:G1"/>
    <mergeCell ref="A2:G2"/>
    <mergeCell ref="A3:G3"/>
    <mergeCell ref="A4:G4"/>
    <mergeCell ref="A5:G5"/>
    <mergeCell ref="A61:G61"/>
    <mergeCell ref="B7:D7"/>
    <mergeCell ref="E7:G7"/>
    <mergeCell ref="A57:G57"/>
    <mergeCell ref="A58:G58"/>
    <mergeCell ref="A59:G59"/>
    <mergeCell ref="A60:G60"/>
  </mergeCells>
  <phoneticPr fontId="0" type="noConversion"/>
  <pageMargins left="0.19685039370078741" right="0.19685039370078741" top="0.39370078740157483" bottom="0.39370078740157483" header="0.39370078740157483" footer="0.39370078740157483"/>
  <pageSetup paperSize="9" orientation="portrait" horizontalDpi="0" verticalDpi="0"/>
  <headerFooter alignWithMargins="0">
    <oddFooter>&amp;L&amp;C&amp;R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CANADA</vt:lpstr>
      <vt:lpstr>TERRE-NEUVE</vt:lpstr>
      <vt:lpstr>ÎLE-DU-PRINCE-ÉDOUARD</vt:lpstr>
      <vt:lpstr>NOUVELLE-ÉCOSSE</vt:lpstr>
      <vt:lpstr>NOUVEAU-BRUNSWICK</vt:lpstr>
      <vt:lpstr>QUÉBEC</vt:lpstr>
      <vt:lpstr>ONTARIO</vt:lpstr>
      <vt:lpstr>MANITOBA</vt:lpstr>
      <vt:lpstr>SASKATCHEWAN</vt:lpstr>
      <vt:lpstr>ALBERTA</vt:lpstr>
      <vt:lpstr>COLOMBIE-BRITANNIQUE</vt:lpstr>
      <vt:lpstr>YUKON</vt:lpstr>
      <vt:lpstr>NUNAVUT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Overseas Arrivals by Province - October 2017</dc:title>
  <dc:subject>Overseas Arrivals by Province (October 2017)</dc:subject>
  <dc:creator/>
  <cp:keywords/>
  <dc:description/>
  <cp:lastModifiedBy/>
  <dcterms:created xsi:type="dcterms:W3CDTF">2017-12-14T18:32:33Z</dcterms:created>
  <dcterms:modified xsi:type="dcterms:W3CDTF">2020-01-18T22:33:35Z</dcterms:modified>
  <cp:category/>
</cp:coreProperties>
</file>