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filterPrivacy="1"/>
  <xr:revisionPtr revIDLastSave="0" documentId="13_ncr:1_{4F927974-4400-114E-9022-7FC4EF412723}" xr6:coauthVersionLast="45" xr6:coauthVersionMax="45" xr10:uidLastSave="{00000000-0000-0000-0000-000000000000}"/>
  <bookViews>
    <workbookView xWindow="280" yWindow="460" windowWidth="16140" windowHeight="9940" xr2:uid="{00000000-000D-0000-FFFF-FFFF00000000}"/>
  </bookViews>
  <sheets>
    <sheet name="CANADA" sheetId="1" r:id="rId1"/>
    <sheet name="TERRE-NEUVE" sheetId="2" r:id="rId2"/>
    <sheet name="ÎLE-DU-PRINCE-ÉDOUARD" sheetId="3" r:id="rId3"/>
    <sheet name="NOUVELLE-ÉCOSSE" sheetId="4" r:id="rId4"/>
    <sheet name="NOUVEAU-BRUNSWICK" sheetId="5" r:id="rId5"/>
    <sheet name="QUÉBEC" sheetId="6" r:id="rId6"/>
    <sheet name="ONTARIO" sheetId="7" r:id="rId7"/>
    <sheet name="MANITOBA" sheetId="8" r:id="rId8"/>
    <sheet name="SASKATCHEWAN" sheetId="9" r:id="rId9"/>
    <sheet name="ALBERTA" sheetId="10" r:id="rId10"/>
    <sheet name="COLOMBIE-BRITANNIQUE" sheetId="11" r:id="rId11"/>
    <sheet name="YUKON" sheetId="12" r:id="rId12"/>
    <sheet name="NUNAVUT" sheetId="13" r:id="rId1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1" l="1"/>
  <c r="E68" i="1"/>
  <c r="C68" i="1"/>
  <c r="D68" i="1" s="1"/>
  <c r="B68" i="1"/>
  <c r="F67" i="1"/>
  <c r="E67" i="1"/>
  <c r="C67" i="1"/>
  <c r="D67" i="1" s="1"/>
  <c r="B67" i="1"/>
  <c r="B87" i="1" s="1"/>
  <c r="F66" i="1"/>
  <c r="E66" i="1"/>
  <c r="C66" i="1"/>
  <c r="B66" i="1"/>
  <c r="F87" i="1" l="1"/>
  <c r="B69" i="1"/>
  <c r="G68" i="1"/>
  <c r="C69" i="1"/>
  <c r="C87" i="1"/>
  <c r="D87" i="1" s="1"/>
  <c r="G66" i="1"/>
  <c r="G67" i="1"/>
  <c r="B70" i="1"/>
  <c r="B65" i="1" s="1"/>
  <c r="C70" i="1"/>
  <c r="D69" i="1"/>
  <c r="E69" i="1"/>
  <c r="E87" i="1"/>
  <c r="G87" i="1" s="1"/>
  <c r="D66" i="1"/>
  <c r="F69" i="1"/>
  <c r="B71" i="1" l="1"/>
  <c r="D70" i="1"/>
  <c r="G69" i="1"/>
  <c r="F70" i="1"/>
  <c r="F65" i="1" s="1"/>
  <c r="F71" i="1" s="1"/>
  <c r="E70" i="1"/>
  <c r="E65" i="1"/>
  <c r="C65" i="1"/>
  <c r="E71" i="1" l="1"/>
  <c r="G65" i="1"/>
  <c r="G70" i="1"/>
  <c r="D65" i="1"/>
  <c r="C71" i="1"/>
  <c r="F85" i="1"/>
</calcChain>
</file>

<file path=xl/sharedStrings.xml><?xml version="1.0" encoding="utf-8"?>
<sst xmlns="http://schemas.openxmlformats.org/spreadsheetml/2006/main" count="1045" uniqueCount="91">
  <si>
    <r>
      <t>Estimation of tourists</t>
    </r>
    <r>
      <rPr>
        <b/>
        <sz val="8"/>
        <color indexed="8"/>
        <rFont val="Arial"/>
        <family val="2"/>
      </rPr>
      <t>(1)</t>
    </r>
    <r>
      <rPr>
        <b/>
        <sz val="10"/>
        <color indexed="8"/>
        <rFont val="Arial"/>
        <family val="2"/>
      </rPr>
      <t xml:space="preserve"> from Countries Other than the United States entering Canada</t>
    </r>
  </si>
  <si>
    <r>
      <t>Estimations des touristes</t>
    </r>
    <r>
      <rPr>
        <b/>
        <sz val="8"/>
        <color indexed="8"/>
        <rFont val="Arial"/>
        <family val="2"/>
      </rPr>
      <t>(1)</t>
    </r>
    <r>
      <rPr>
        <b/>
        <sz val="10"/>
        <color indexed="8"/>
        <rFont val="Arial"/>
        <family val="2"/>
      </rPr>
      <t xml:space="preserve"> de pays autres que les États-Unis entrant au Canada</t>
    </r>
  </si>
  <si>
    <r>
      <t xml:space="preserve">Country of residence
</t>
    </r>
    <r>
      <rPr>
        <b/>
        <i/>
        <sz val="10"/>
        <color indexed="8"/>
        <rFont val="Arial"/>
        <family val="2"/>
      </rPr>
      <t>Pays de résidence</t>
    </r>
  </si>
  <si>
    <t>Source(s): Statistics Canada, Frontier Counts. / Statistique Canada, Dénombrement à la frontière.</t>
  </si>
  <si>
    <t>November</t>
  </si>
  <si>
    <t>January - November</t>
  </si>
  <si>
    <t>novembre</t>
  </si>
  <si>
    <t>Janvier - novembre</t>
  </si>
  <si>
    <t>2017/2016 (%)</t>
  </si>
  <si>
    <t>Grand - Total - Global</t>
  </si>
  <si>
    <t xml:space="preserve">  Europe -Total</t>
  </si>
  <si>
    <t xml:space="preserve">    Austria - Autriche</t>
  </si>
  <si>
    <t xml:space="preserve">    Belgium - Belgique</t>
  </si>
  <si>
    <t xml:space="preserve">    Denmark - Danemark</t>
  </si>
  <si>
    <t xml:space="preserve">    Finland - Finlande</t>
  </si>
  <si>
    <t xml:space="preserve">    France</t>
  </si>
  <si>
    <t xml:space="preserve">    Germany - Allemagne</t>
  </si>
  <si>
    <t xml:space="preserve">    Greece - Grece</t>
  </si>
  <si>
    <t xml:space="preserve">    Ireland - Irlande</t>
  </si>
  <si>
    <t xml:space="preserve">    Italy - Italie</t>
  </si>
  <si>
    <t xml:space="preserve">    Netherlands, The - Pays-Bas</t>
  </si>
  <si>
    <t xml:space="preserve">    Norway - Norvege</t>
  </si>
  <si>
    <t xml:space="preserve">    Portugal</t>
  </si>
  <si>
    <t xml:space="preserve">    Spain - Espagne</t>
  </si>
  <si>
    <t xml:space="preserve">    Sweden - Suede</t>
  </si>
  <si>
    <t xml:space="preserve">    Switzerland - Suisse</t>
  </si>
  <si>
    <t xml:space="preserve">    United Kingdom - Royaume-Uni</t>
  </si>
  <si>
    <t xml:space="preserve">    Other - Autres</t>
  </si>
  <si>
    <t xml:space="preserve">  Africa -Total- Afrique</t>
  </si>
  <si>
    <t xml:space="preserve">  Asia -Total- Asie</t>
  </si>
  <si>
    <t xml:space="preserve">    China(Mainland) - Chine</t>
  </si>
  <si>
    <t xml:space="preserve">    Taiwan</t>
  </si>
  <si>
    <t xml:space="preserve">    Hong Kong - Hong-Kong</t>
  </si>
  <si>
    <t xml:space="preserve">    India - Inde</t>
  </si>
  <si>
    <t xml:space="preserve">    Indonesia - Indonesie</t>
  </si>
  <si>
    <t xml:space="preserve">    Israel - Israel</t>
  </si>
  <si>
    <t xml:space="preserve">    Japan - Japon</t>
  </si>
  <si>
    <t xml:space="preserve">    Korea (South) - Coree (Sud)</t>
  </si>
  <si>
    <t xml:space="preserve">    Malaysia - Malaisie</t>
  </si>
  <si>
    <t xml:space="preserve">    Philippines</t>
  </si>
  <si>
    <t xml:space="preserve">    Singapore - Singapour</t>
  </si>
  <si>
    <t xml:space="preserve">    Thailand</t>
  </si>
  <si>
    <t xml:space="preserve">  Oceania -Total- Oceanie</t>
  </si>
  <si>
    <t xml:space="preserve">    Australia - Australie</t>
  </si>
  <si>
    <t xml:space="preserve">    New Zealand - Nouvelle-Zelande</t>
  </si>
  <si>
    <t xml:space="preserve">  North America-Total-Amerique du Nord(2)</t>
  </si>
  <si>
    <t xml:space="preserve">    Mexico - Mexique</t>
  </si>
  <si>
    <t xml:space="preserve">  South America -Total- Amerique du Sud</t>
  </si>
  <si>
    <t xml:space="preserve">    Argentina - Argentine</t>
  </si>
  <si>
    <t xml:space="preserve">    Brazil - Bresil</t>
  </si>
  <si>
    <t xml:space="preserve">    Colombia - Colombie</t>
  </si>
  <si>
    <t xml:space="preserve">    Venezuela</t>
  </si>
  <si>
    <t>(1) Excludes entries by land same-day via the United States - Ne comprend pas les voyages du même jour entrant par terre via les États-Unis.</t>
  </si>
  <si>
    <t>(2) Includes Central America and the Caribbean - Comprend l'Amérique centrale et les Antilles.</t>
  </si>
  <si>
    <t>...  figures not appropriate or not applicable – n'ayant pas lieu de figurer.</t>
  </si>
  <si>
    <t>–    nil or zero – néant ou zéro.</t>
  </si>
  <si>
    <t>- - amount too small to be expressed – nombres infimes.</t>
  </si>
  <si>
    <t>Province of entry: NEWFOUNDLAND - Province d'entrée : TERRE-NEUVE</t>
  </si>
  <si>
    <t>--</t>
  </si>
  <si>
    <t>...</t>
  </si>
  <si>
    <t>Province of entry: PRINCE EDWARD ISLAND - Province d'entrée : ÎLE-DU-PRINCE-ÉDOUARD</t>
  </si>
  <si>
    <t>Province of entry: NOVA SCOTIA - Province d'entrée : NOUVELLE-ÉCOSSE</t>
  </si>
  <si>
    <t>Province of entry: NEW BRUNSWICK - Province d'entrée : NOUVEAU-BRUNSWICK</t>
  </si>
  <si>
    <t>Province of entry: QUÉBEC - Province d'entrée : QUÉBEC</t>
  </si>
  <si>
    <t>Province of entry: ONTARIO - Province d'entrée : ONTARIO</t>
  </si>
  <si>
    <t>Province of entry: MANITOBA - Province d'entrée : MANITOBA</t>
  </si>
  <si>
    <t>Province of entry: SASKATCHEWAN - Province d'entrée : SASKATCHEWAN</t>
  </si>
  <si>
    <t>Province of entry: ALBERTA - Province d'entrée : ALBERTA</t>
  </si>
  <si>
    <t>Province of entry: BRITISH COLUMBIA - Province d'entrée : COLOMBIE-BRITANNIQUE</t>
  </si>
  <si>
    <t>Province of entry: YUKON - Province d'entrée : YUKON</t>
  </si>
  <si>
    <t>Province of entry: NUNAVUT - Province d'entrée : NUNAVUT</t>
  </si>
  <si>
    <t>AGGREGATED SUMMARY</t>
  </si>
  <si>
    <t xml:space="preserve">Total Overseas </t>
  </si>
  <si>
    <t>Europe (UK FR DE)</t>
  </si>
  <si>
    <t>Asia-Pacific (CN JP KR IN AU)</t>
  </si>
  <si>
    <t>Latin America (MX BR)</t>
  </si>
  <si>
    <t>Total DC Overseas</t>
  </si>
  <si>
    <t>Total Non-DC Overseas</t>
  </si>
  <si>
    <t>DC's Share of Total Overseas</t>
  </si>
  <si>
    <t>US Overnight</t>
  </si>
  <si>
    <t>Auto</t>
  </si>
  <si>
    <t>Air</t>
  </si>
  <si>
    <t>Other</t>
  </si>
  <si>
    <t>Non-Auto</t>
  </si>
  <si>
    <t>US Share of Grand Total World</t>
  </si>
  <si>
    <t>Total DC Overseas &amp; US Air</t>
  </si>
  <si>
    <t>Grand Total DC</t>
  </si>
  <si>
    <t>Grand Total World</t>
  </si>
  <si>
    <t>DC Overseas &amp; US Air Share of Total World</t>
  </si>
  <si>
    <t>Emerging</t>
  </si>
  <si>
    <t xml:space="preserve">Month: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</si>
</sst>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;\-#,##0"/>
    <numFmt numFmtId="166" formatCode="[$-10409]#,##0.00;\-#,##0.00"/>
    <numFmt numFmtId="167" formatCode="_-* #,##0_-;\-* #,##0_-;_-* &quot;-&quot;??_-;_-@_-"/>
    <numFmt numFmtId="168" formatCode="0.0%"/>
    <numFmt numFmtId="169" formatCode="#,##0.0"/>
  </numFmts>
  <fonts count="18" x14ac:knownFonts="1">
    <font>
      <sz val="10"/>
      <name val="Arial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.95"/>
      <color indexed="8"/>
      <name val="Arial"/>
      <family val="2"/>
    </font>
    <font>
      <i/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3" tint="-0.249977111117893"/>
      <name val="Arial"/>
      <family val="2"/>
    </font>
    <font>
      <i/>
      <sz val="7"/>
      <name val="Arial"/>
      <family val="2"/>
    </font>
    <font>
      <b/>
      <sz val="10"/>
      <color theme="3" tint="-0.249977111117893"/>
      <name val="Arial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/>
      <top style="medium">
        <color indexed="64"/>
      </top>
      <bottom/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9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0" fontId="17" fillId="0" borderId="0"/>
  </cellStyleXfs>
  <cellXfs count="131">
    <xf numFmtId="0" fontId="0" fillId="0" borderId="0" xfId="0"/>
    <xf numFmtId="0" fontId="4" fillId="0" borderId="1" xfId="0" applyFont="1" applyBorder="1" applyAlignment="1" applyProtection="1">
      <alignment vertical="top" wrapText="1" readingOrder="1"/>
      <protection locked="0"/>
    </xf>
    <xf numFmtId="0" fontId="4" fillId="0" borderId="2" xfId="0" applyFont="1" applyBorder="1" applyAlignment="1" applyProtection="1">
      <alignment vertical="top" wrapText="1" readingOrder="1"/>
      <protection locked="0"/>
    </xf>
    <xf numFmtId="0" fontId="5" fillId="0" borderId="3" xfId="0" applyFont="1" applyBorder="1" applyAlignment="1" applyProtection="1">
      <alignment horizontal="center" vertical="top" wrapText="1" readingOrder="1"/>
      <protection locked="0"/>
    </xf>
    <xf numFmtId="0" fontId="5" fillId="0" borderId="4" xfId="0" applyFont="1" applyBorder="1" applyAlignment="1" applyProtection="1">
      <alignment horizontal="center" vertical="top" wrapText="1" readingOrder="1"/>
      <protection locked="0"/>
    </xf>
    <xf numFmtId="0" fontId="5" fillId="0" borderId="5" xfId="0" applyFont="1" applyBorder="1" applyAlignment="1" applyProtection="1">
      <alignment horizontal="center" vertical="top" wrapText="1" readingOrder="1"/>
      <protection locked="0"/>
    </xf>
    <xf numFmtId="165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166" fontId="6" fillId="0" borderId="8" xfId="0" applyNumberFormat="1" applyFont="1" applyBorder="1" applyAlignment="1" applyProtection="1">
      <alignment horizontal="right" vertical="top" wrapText="1" readingOrder="1"/>
      <protection locked="0"/>
    </xf>
    <xf numFmtId="165" fontId="6" fillId="0" borderId="6" xfId="0" applyNumberFormat="1" applyFont="1" applyBorder="1" applyAlignment="1" applyProtection="1">
      <alignment horizontal="right" vertical="top" wrapText="1" readingOrder="1"/>
      <protection locked="0"/>
    </xf>
    <xf numFmtId="165" fontId="5" fillId="0" borderId="7" xfId="0" applyNumberFormat="1" applyFont="1" applyBorder="1" applyAlignment="1" applyProtection="1">
      <alignment horizontal="right" vertical="top" wrapText="1" readingOrder="1"/>
      <protection locked="0"/>
    </xf>
    <xf numFmtId="166" fontId="5" fillId="0" borderId="8" xfId="0" applyNumberFormat="1" applyFont="1" applyBorder="1" applyAlignment="1" applyProtection="1">
      <alignment horizontal="right" vertical="top" wrapText="1" readingOrder="1"/>
      <protection locked="0"/>
    </xf>
    <xf numFmtId="165" fontId="5" fillId="0" borderId="6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7" xfId="0" applyNumberFormat="1" applyFont="1" applyBorder="1" applyAlignment="1" applyProtection="1">
      <alignment horizontal="right" vertical="top" wrapText="1" readingOrder="1"/>
      <protection locked="0"/>
    </xf>
    <xf numFmtId="166" fontId="4" fillId="0" borderId="8" xfId="0" applyNumberFormat="1" applyFont="1" applyBorder="1" applyAlignment="1" applyProtection="1">
      <alignment horizontal="right" vertical="top" wrapText="1" readingOrder="1"/>
      <protection locked="0"/>
    </xf>
    <xf numFmtId="165" fontId="4" fillId="0" borderId="6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9" xfId="0" applyFont="1" applyBorder="1" applyAlignment="1" applyProtection="1">
      <alignment vertical="top" wrapText="1" readingOrder="1"/>
      <protection locked="0"/>
    </xf>
    <xf numFmtId="0" fontId="6" fillId="0" borderId="10" xfId="0" applyFont="1" applyBorder="1" applyAlignment="1" applyProtection="1">
      <alignment vertical="top" wrapText="1" readingOrder="1"/>
      <protection locked="0"/>
    </xf>
    <xf numFmtId="0" fontId="5" fillId="0" borderId="10" xfId="0" applyFont="1" applyBorder="1" applyAlignment="1" applyProtection="1">
      <alignment vertical="top" wrapText="1" readingOrder="1"/>
      <protection locked="0"/>
    </xf>
    <xf numFmtId="0" fontId="4" fillId="0" borderId="10" xfId="0" applyFont="1" applyBorder="1" applyAlignment="1" applyProtection="1">
      <alignment vertical="top" wrapText="1" readingOrder="1"/>
      <protection locked="0"/>
    </xf>
    <xf numFmtId="0" fontId="4" fillId="0" borderId="8" xfId="0" applyFont="1" applyBorder="1" applyAlignment="1" applyProtection="1">
      <alignment horizontal="right" vertical="top" wrapText="1" readingOrder="1"/>
      <protection locked="0"/>
    </xf>
    <xf numFmtId="0" fontId="5" fillId="0" borderId="8" xfId="0" applyFont="1" applyBorder="1" applyAlignment="1" applyProtection="1">
      <alignment horizontal="right" vertical="top" wrapText="1" readingOrder="1"/>
      <protection locked="0"/>
    </xf>
    <xf numFmtId="0" fontId="0" fillId="0" borderId="0" xfId="0" applyBorder="1"/>
    <xf numFmtId="0" fontId="0" fillId="0" borderId="23" xfId="0" applyBorder="1"/>
    <xf numFmtId="0" fontId="4" fillId="0" borderId="18" xfId="0" applyFont="1" applyBorder="1" applyAlignment="1" applyProtection="1">
      <alignment vertical="top" wrapText="1" readingOrder="1"/>
      <protection locked="0"/>
    </xf>
    <xf numFmtId="0" fontId="5" fillId="0" borderId="29" xfId="0" applyFont="1" applyBorder="1" applyAlignment="1" applyProtection="1">
      <alignment horizontal="center" vertical="top" wrapText="1" readingOrder="1"/>
      <protection locked="0"/>
    </xf>
    <xf numFmtId="0" fontId="5" fillId="0" borderId="30" xfId="0" applyFont="1" applyBorder="1" applyAlignment="1" applyProtection="1">
      <alignment horizontal="center" vertical="top" wrapText="1" readingOrder="1"/>
      <protection locked="0"/>
    </xf>
    <xf numFmtId="0" fontId="5" fillId="0" borderId="31" xfId="0" applyFont="1" applyBorder="1" applyAlignment="1" applyProtection="1">
      <alignment horizontal="center" vertical="top" wrapText="1" readingOrder="1"/>
      <protection locked="0"/>
    </xf>
    <xf numFmtId="0" fontId="5" fillId="0" borderId="32" xfId="0" applyFont="1" applyBorder="1" applyAlignment="1" applyProtection="1">
      <alignment horizontal="center" vertical="top" wrapText="1" readingOrder="1"/>
      <protection locked="0"/>
    </xf>
    <xf numFmtId="0" fontId="5" fillId="0" borderId="33" xfId="0" applyFont="1" applyBorder="1" applyAlignment="1" applyProtection="1">
      <alignment horizontal="center" vertical="top" wrapText="1" readingOrder="1"/>
      <protection locked="0"/>
    </xf>
    <xf numFmtId="0" fontId="6" fillId="0" borderId="34" xfId="0" applyFont="1" applyBorder="1" applyAlignment="1" applyProtection="1">
      <alignment vertical="top" wrapText="1" readingOrder="1"/>
      <protection locked="0"/>
    </xf>
    <xf numFmtId="166" fontId="6" fillId="0" borderId="35" xfId="0" applyNumberFormat="1" applyFont="1" applyBorder="1" applyAlignment="1" applyProtection="1">
      <alignment horizontal="right" vertical="top" wrapText="1" readingOrder="1"/>
      <protection locked="0"/>
    </xf>
    <xf numFmtId="0" fontId="5" fillId="0" borderId="34" xfId="0" applyFont="1" applyBorder="1" applyAlignment="1" applyProtection="1">
      <alignment vertical="top" wrapText="1" readingOrder="1"/>
      <protection locked="0"/>
    </xf>
    <xf numFmtId="166" fontId="5" fillId="0" borderId="35" xfId="0" applyNumberFormat="1" applyFont="1" applyBorder="1" applyAlignment="1" applyProtection="1">
      <alignment horizontal="right" vertical="top" wrapText="1" readingOrder="1"/>
      <protection locked="0"/>
    </xf>
    <xf numFmtId="0" fontId="4" fillId="0" borderId="20" xfId="0" applyFont="1" applyBorder="1" applyAlignment="1" applyProtection="1">
      <alignment vertical="top" wrapText="1" readingOrder="1"/>
      <protection locked="0"/>
    </xf>
    <xf numFmtId="166" fontId="4" fillId="0" borderId="35" xfId="0" applyNumberFormat="1" applyFont="1" applyBorder="1" applyAlignment="1" applyProtection="1">
      <alignment horizontal="right" vertical="top" wrapText="1" readingOrder="1"/>
      <protection locked="0"/>
    </xf>
    <xf numFmtId="0" fontId="4" fillId="2" borderId="20" xfId="0" applyFont="1" applyFill="1" applyBorder="1" applyAlignment="1" applyProtection="1">
      <alignment vertical="top" wrapText="1" readingOrder="1"/>
      <protection locked="0"/>
    </xf>
    <xf numFmtId="165" fontId="4" fillId="2" borderId="7" xfId="0" applyNumberFormat="1" applyFont="1" applyFill="1" applyBorder="1" applyAlignment="1" applyProtection="1">
      <alignment horizontal="right" vertical="top" wrapText="1" readingOrder="1"/>
      <protection locked="0"/>
    </xf>
    <xf numFmtId="166" fontId="4" fillId="2" borderId="8" xfId="0" applyNumberFormat="1" applyFont="1" applyFill="1" applyBorder="1" applyAlignment="1" applyProtection="1">
      <alignment horizontal="right" vertical="top" wrapText="1" readingOrder="1"/>
      <protection locked="0"/>
    </xf>
    <xf numFmtId="165" fontId="4" fillId="2" borderId="6" xfId="0" applyNumberFormat="1" applyFont="1" applyFill="1" applyBorder="1" applyAlignment="1" applyProtection="1">
      <alignment horizontal="right" vertical="top" wrapText="1" readingOrder="1"/>
      <protection locked="0"/>
    </xf>
    <xf numFmtId="166" fontId="4" fillId="2" borderId="35" xfId="0" applyNumberFormat="1" applyFont="1" applyFill="1" applyBorder="1" applyAlignment="1" applyProtection="1">
      <alignment horizontal="right" vertical="top" wrapText="1" readingOrder="1"/>
      <protection locked="0"/>
    </xf>
    <xf numFmtId="165" fontId="0" fillId="0" borderId="0" xfId="0" applyNumberFormat="1"/>
    <xf numFmtId="0" fontId="4" fillId="0" borderId="36" xfId="0" applyFont="1" applyBorder="1" applyAlignment="1" applyProtection="1">
      <alignment vertical="top" wrapText="1" readingOrder="1"/>
      <protection locked="0"/>
    </xf>
    <xf numFmtId="0" fontId="4" fillId="0" borderId="37" xfId="0" applyFont="1" applyBorder="1" applyAlignment="1" applyProtection="1">
      <alignment vertical="top" wrapText="1" readingOrder="1"/>
      <protection locked="0"/>
    </xf>
    <xf numFmtId="0" fontId="0" fillId="0" borderId="20" xfId="0" applyBorder="1"/>
    <xf numFmtId="0" fontId="11" fillId="0" borderId="20" xfId="6" applyFont="1" applyBorder="1"/>
    <xf numFmtId="0" fontId="8" fillId="0" borderId="0" xfId="6" applyBorder="1"/>
    <xf numFmtId="0" fontId="8" fillId="0" borderId="23" xfId="6" applyBorder="1"/>
    <xf numFmtId="0" fontId="8" fillId="0" borderId="0" xfId="6"/>
    <xf numFmtId="0" fontId="12" fillId="3" borderId="24" xfId="6" applyFont="1" applyFill="1" applyBorder="1" applyAlignment="1">
      <alignment horizontal="right" indent="5"/>
    </xf>
    <xf numFmtId="3" fontId="8" fillId="3" borderId="21" xfId="6" applyNumberFormat="1" applyFill="1" applyBorder="1"/>
    <xf numFmtId="169" fontId="8" fillId="3" borderId="21" xfId="6" applyNumberFormat="1" applyFill="1" applyBorder="1" applyAlignment="1">
      <alignment horizontal="right"/>
    </xf>
    <xf numFmtId="169" fontId="8" fillId="3" borderId="22" xfId="6" applyNumberFormat="1" applyFill="1" applyBorder="1" applyAlignment="1">
      <alignment horizontal="right"/>
    </xf>
    <xf numFmtId="3" fontId="8" fillId="0" borderId="0" xfId="6" applyNumberFormat="1"/>
    <xf numFmtId="0" fontId="8" fillId="0" borderId="24" xfId="6" applyBorder="1" applyAlignment="1">
      <alignment horizontal="right" indent="5"/>
    </xf>
    <xf numFmtId="3" fontId="8" fillId="0" borderId="21" xfId="6" applyNumberFormat="1" applyBorder="1"/>
    <xf numFmtId="169" fontId="8" fillId="0" borderId="21" xfId="6" applyNumberFormat="1" applyBorder="1" applyAlignment="1">
      <alignment horizontal="right"/>
    </xf>
    <xf numFmtId="169" fontId="8" fillId="0" borderId="22" xfId="6" applyNumberFormat="1" applyBorder="1" applyAlignment="1">
      <alignment horizontal="right"/>
    </xf>
    <xf numFmtId="169" fontId="8" fillId="0" borderId="21" xfId="6" applyNumberFormat="1" applyFill="1" applyBorder="1" applyAlignment="1">
      <alignment horizontal="right"/>
    </xf>
    <xf numFmtId="0" fontId="12" fillId="4" borderId="24" xfId="6" applyFont="1" applyFill="1" applyBorder="1" applyAlignment="1">
      <alignment horizontal="right" indent="5"/>
    </xf>
    <xf numFmtId="3" fontId="12" fillId="4" borderId="21" xfId="6" applyNumberFormat="1" applyFont="1" applyFill="1" applyBorder="1"/>
    <xf numFmtId="169" fontId="12" fillId="4" borderId="21" xfId="6" applyNumberFormat="1" applyFont="1" applyFill="1" applyBorder="1" applyAlignment="1">
      <alignment horizontal="right"/>
    </xf>
    <xf numFmtId="169" fontId="12" fillId="4" borderId="22" xfId="6" applyNumberFormat="1" applyFont="1" applyFill="1" applyBorder="1" applyAlignment="1">
      <alignment horizontal="right"/>
    </xf>
    <xf numFmtId="168" fontId="8" fillId="0" borderId="0" xfId="7" applyNumberFormat="1" applyFont="1"/>
    <xf numFmtId="0" fontId="13" fillId="0" borderId="20" xfId="6" applyFont="1" applyBorder="1" applyAlignment="1">
      <alignment horizontal="right" indent="3"/>
    </xf>
    <xf numFmtId="9" fontId="8" fillId="0" borderId="0" xfId="4" applyFont="1" applyBorder="1"/>
    <xf numFmtId="169" fontId="8" fillId="0" borderId="0" xfId="6" applyNumberFormat="1" applyFill="1" applyBorder="1"/>
    <xf numFmtId="169" fontId="8" fillId="0" borderId="23" xfId="6" applyNumberFormat="1" applyBorder="1"/>
    <xf numFmtId="0" fontId="8" fillId="0" borderId="20" xfId="6" applyBorder="1" applyAlignment="1">
      <alignment horizontal="right" indent="5"/>
    </xf>
    <xf numFmtId="3" fontId="8" fillId="0" borderId="0" xfId="6" applyNumberFormat="1" applyBorder="1"/>
    <xf numFmtId="168" fontId="8" fillId="0" borderId="0" xfId="4" applyNumberFormat="1" applyFont="1" applyFill="1" applyBorder="1"/>
    <xf numFmtId="167" fontId="8" fillId="3" borderId="21" xfId="3" applyNumberFormat="1" applyFont="1" applyFill="1" applyBorder="1"/>
    <xf numFmtId="167" fontId="8" fillId="0" borderId="0" xfId="6" applyNumberFormat="1"/>
    <xf numFmtId="9" fontId="8" fillId="0" borderId="0" xfId="7" applyNumberFormat="1" applyFont="1"/>
    <xf numFmtId="167" fontId="14" fillId="0" borderId="21" xfId="3" applyNumberFormat="1" applyFont="1" applyBorder="1"/>
    <xf numFmtId="0" fontId="8" fillId="4" borderId="24" xfId="6" applyFill="1" applyBorder="1" applyAlignment="1">
      <alignment horizontal="right" indent="5"/>
    </xf>
    <xf numFmtId="167" fontId="14" fillId="4" borderId="21" xfId="3" applyNumberFormat="1" applyFont="1" applyFill="1" applyBorder="1"/>
    <xf numFmtId="169" fontId="8" fillId="4" borderId="21" xfId="6" applyNumberFormat="1" applyFill="1" applyBorder="1" applyAlignment="1">
      <alignment horizontal="right"/>
    </xf>
    <xf numFmtId="169" fontId="8" fillId="4" borderId="22" xfId="6" applyNumberFormat="1" applyFill="1" applyBorder="1" applyAlignment="1">
      <alignment horizontal="right"/>
    </xf>
    <xf numFmtId="167" fontId="8" fillId="0" borderId="21" xfId="3" applyNumberFormat="1" applyFont="1" applyBorder="1"/>
    <xf numFmtId="0" fontId="8" fillId="4" borderId="24" xfId="6" applyFont="1" applyFill="1" applyBorder="1" applyAlignment="1">
      <alignment horizontal="right" indent="5"/>
    </xf>
    <xf numFmtId="167" fontId="8" fillId="4" borderId="21" xfId="6" applyNumberFormat="1" applyFont="1" applyFill="1" applyBorder="1"/>
    <xf numFmtId="169" fontId="8" fillId="4" borderId="21" xfId="6" applyNumberFormat="1" applyFont="1" applyFill="1" applyBorder="1" applyAlignment="1">
      <alignment horizontal="right"/>
    </xf>
    <xf numFmtId="169" fontId="8" fillId="4" borderId="22" xfId="6" applyNumberFormat="1" applyFont="1" applyFill="1" applyBorder="1" applyAlignment="1">
      <alignment horizontal="right"/>
    </xf>
    <xf numFmtId="0" fontId="12" fillId="5" borderId="24" xfId="6" applyFont="1" applyFill="1" applyBorder="1" applyAlignment="1">
      <alignment horizontal="right" indent="5"/>
    </xf>
    <xf numFmtId="167" fontId="12" fillId="5" borderId="21" xfId="6" applyNumberFormat="1" applyFont="1" applyFill="1" applyBorder="1"/>
    <xf numFmtId="169" fontId="12" fillId="5" borderId="21" xfId="6" applyNumberFormat="1" applyFont="1" applyFill="1" applyBorder="1" applyAlignment="1">
      <alignment horizontal="right"/>
    </xf>
    <xf numFmtId="169" fontId="12" fillId="5" borderId="22" xfId="6" applyNumberFormat="1" applyFont="1" applyFill="1" applyBorder="1" applyAlignment="1">
      <alignment horizontal="right"/>
    </xf>
    <xf numFmtId="0" fontId="8" fillId="0" borderId="24" xfId="6" applyFont="1" applyBorder="1" applyAlignment="1">
      <alignment horizontal="right" indent="5"/>
    </xf>
    <xf numFmtId="167" fontId="8" fillId="0" borderId="21" xfId="6" applyNumberFormat="1" applyBorder="1"/>
    <xf numFmtId="0" fontId="13" fillId="0" borderId="18" xfId="6" applyFont="1" applyBorder="1" applyAlignment="1">
      <alignment horizontal="right" indent="3"/>
    </xf>
    <xf numFmtId="168" fontId="8" fillId="0" borderId="19" xfId="4" applyNumberFormat="1" applyFont="1" applyBorder="1"/>
    <xf numFmtId="168" fontId="8" fillId="0" borderId="19" xfId="6" applyNumberFormat="1" applyBorder="1"/>
    <xf numFmtId="169" fontId="8" fillId="0" borderId="17" xfId="6" applyNumberFormat="1" applyBorder="1"/>
    <xf numFmtId="169" fontId="8" fillId="0" borderId="0" xfId="6" applyNumberFormat="1" applyBorder="1"/>
    <xf numFmtId="169" fontId="8" fillId="0" borderId="0" xfId="6" applyNumberFormat="1"/>
    <xf numFmtId="0" fontId="15" fillId="0" borderId="0" xfId="6" applyFont="1"/>
    <xf numFmtId="169" fontId="8" fillId="0" borderId="0" xfId="6" applyNumberFormat="1" applyBorder="1" applyAlignment="1">
      <alignment horizontal="right"/>
    </xf>
    <xf numFmtId="4" fontId="8" fillId="0" borderId="0" xfId="6" applyNumberFormat="1" applyBorder="1" applyAlignment="1">
      <alignment horizontal="right"/>
    </xf>
    <xf numFmtId="0" fontId="16" fillId="6" borderId="0" xfId="6" applyFont="1" applyFill="1" applyAlignment="1">
      <alignment horizontal="right"/>
    </xf>
    <xf numFmtId="0" fontId="16" fillId="7" borderId="0" xfId="6" applyFont="1" applyFill="1" applyBorder="1" applyAlignment="1">
      <alignment horizontal="center"/>
    </xf>
    <xf numFmtId="169" fontId="0" fillId="0" borderId="0" xfId="0" applyNumberFormat="1"/>
    <xf numFmtId="0" fontId="7" fillId="0" borderId="20" xfId="0" applyFont="1" applyBorder="1" applyAlignment="1" applyProtection="1">
      <alignment horizontal="left" vertical="top" wrapText="1" readingOrder="1"/>
      <protection locked="0"/>
    </xf>
    <xf numFmtId="0" fontId="7" fillId="0" borderId="0" xfId="0" applyFont="1" applyBorder="1" applyAlignment="1" applyProtection="1">
      <alignment horizontal="left" vertical="top" wrapText="1" readingOrder="1"/>
      <protection locked="0"/>
    </xf>
    <xf numFmtId="0" fontId="7" fillId="0" borderId="23" xfId="0" applyFont="1" applyBorder="1" applyAlignment="1" applyProtection="1">
      <alignment horizontal="left" vertical="top" wrapText="1" readingOrder="1"/>
      <protection locked="0"/>
    </xf>
    <xf numFmtId="0" fontId="2" fillId="0" borderId="19" xfId="0" applyFont="1" applyBorder="1" applyAlignment="1" applyProtection="1">
      <alignment horizontal="center" vertical="top" wrapText="1" readingOrder="1"/>
      <protection locked="0"/>
    </xf>
    <xf numFmtId="0" fontId="2" fillId="0" borderId="27" xfId="0" applyFont="1" applyBorder="1" applyAlignment="1" applyProtection="1">
      <alignment horizontal="center" vertical="top" wrapText="1" readingOrder="1"/>
      <protection locked="0"/>
    </xf>
    <xf numFmtId="0" fontId="2" fillId="0" borderId="28" xfId="0" applyFont="1" applyBorder="1" applyAlignment="1" applyProtection="1">
      <alignment horizontal="center" vertical="top" wrapText="1" readingOrder="1"/>
      <protection locked="0"/>
    </xf>
    <xf numFmtId="0" fontId="2" fillId="0" borderId="17" xfId="0" applyFont="1" applyBorder="1" applyAlignment="1" applyProtection="1">
      <alignment horizontal="center" vertical="top" wrapText="1" readingOrder="1"/>
      <protection locked="0"/>
    </xf>
    <xf numFmtId="0" fontId="2" fillId="0" borderId="14" xfId="0" applyFont="1" applyBorder="1" applyAlignment="1" applyProtection="1">
      <alignment horizontal="center" vertical="top" wrapText="1" readingOrder="1"/>
      <protection locked="0"/>
    </xf>
    <xf numFmtId="0" fontId="2" fillId="0" borderId="15" xfId="0" applyFont="1" applyBorder="1" applyAlignment="1" applyProtection="1">
      <alignment horizontal="center" vertical="top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20" xfId="0" applyFont="1" applyBorder="1" applyAlignment="1" applyProtection="1">
      <alignment horizontal="center" vertical="top" wrapText="1" readingOrder="1"/>
      <protection locked="0"/>
    </xf>
    <xf numFmtId="0" fontId="2" fillId="0" borderId="0" xfId="0" applyFont="1" applyBorder="1" applyAlignment="1" applyProtection="1">
      <alignment horizontal="center" vertical="top" wrapText="1" readingOrder="1"/>
      <protection locked="0"/>
    </xf>
    <xf numFmtId="0" fontId="2" fillId="0" borderId="23" xfId="0" applyFont="1" applyBorder="1" applyAlignment="1" applyProtection="1">
      <alignment horizontal="center" vertical="top" wrapText="1" readingOrder="1"/>
      <protection locked="0"/>
    </xf>
    <xf numFmtId="0" fontId="3" fillId="0" borderId="20" xfId="0" applyFont="1" applyBorder="1" applyAlignment="1" applyProtection="1">
      <alignment horizontal="center" vertical="top" wrapText="1" readingOrder="1"/>
      <protection locked="0"/>
    </xf>
    <xf numFmtId="0" fontId="3" fillId="0" borderId="0" xfId="0" applyFont="1" applyBorder="1" applyAlignment="1" applyProtection="1">
      <alignment horizontal="center" vertical="top" wrapText="1" readingOrder="1"/>
      <protection locked="0"/>
    </xf>
    <xf numFmtId="0" fontId="3" fillId="0" borderId="23" xfId="0" applyFont="1" applyBorder="1" applyAlignment="1" applyProtection="1">
      <alignment horizontal="center" vertical="top" wrapText="1" readingOrder="1"/>
      <protection locked="0"/>
    </xf>
    <xf numFmtId="0" fontId="4" fillId="0" borderId="14" xfId="0" applyFont="1" applyBorder="1" applyAlignment="1" applyProtection="1">
      <alignment vertical="top" wrapText="1" readingOrder="1"/>
      <protection locked="0"/>
    </xf>
    <xf numFmtId="0" fontId="4" fillId="0" borderId="20" xfId="0" applyFont="1" applyBorder="1" applyAlignment="1" applyProtection="1">
      <alignment vertical="top" wrapText="1" readingOrder="1"/>
      <protection locked="0"/>
    </xf>
    <xf numFmtId="0" fontId="2" fillId="0" borderId="25" xfId="0" applyFont="1" applyBorder="1" applyAlignment="1" applyProtection="1">
      <alignment horizontal="center" vertical="top" wrapText="1" readingOrder="1"/>
      <protection locked="0"/>
    </xf>
    <xf numFmtId="0" fontId="2" fillId="0" borderId="13" xfId="0" applyFont="1" applyBorder="1" applyAlignment="1" applyProtection="1">
      <alignment horizontal="center" vertical="top" wrapText="1" readingOrder="1"/>
      <protection locked="0"/>
    </xf>
    <xf numFmtId="0" fontId="2" fillId="0" borderId="26" xfId="0" applyFont="1" applyBorder="1" applyAlignment="1" applyProtection="1">
      <alignment horizontal="center" vertical="top" wrapText="1" readingOrder="1"/>
      <protection locked="0"/>
    </xf>
    <xf numFmtId="0" fontId="2" fillId="0" borderId="2" xfId="0" applyFont="1" applyBorder="1" applyAlignment="1" applyProtection="1">
      <alignment horizontal="center" vertical="top" wrapText="1" readingOrder="1"/>
      <protection locked="0"/>
    </xf>
    <xf numFmtId="0" fontId="2" fillId="0" borderId="11" xfId="0" applyFont="1" applyBorder="1" applyAlignment="1" applyProtection="1">
      <alignment horizontal="center" vertical="top" wrapText="1" readingOrder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 vertical="top" wrapText="1" readingOrder="1"/>
      <protection locked="0"/>
    </xf>
    <xf numFmtId="0" fontId="0" fillId="0" borderId="0" xfId="0"/>
    <xf numFmtId="0" fontId="0" fillId="0" borderId="13" xfId="0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3" fillId="0" borderId="0" xfId="0" applyFont="1" applyAlignment="1" applyProtection="1">
      <alignment horizontal="center" vertical="top" wrapText="1" readingOrder="1"/>
      <protection locked="0"/>
    </xf>
  </cellXfs>
  <cellStyles count="9">
    <cellStyle name="Comma 2" xfId="3" xr:uid="{00000000-0005-0000-0000-000000000000}"/>
    <cellStyle name="Comma 3" xfId="2" xr:uid="{00000000-0005-0000-0000-000001000000}"/>
    <cellStyle name="Normal" xfId="0" builtinId="0"/>
    <cellStyle name="Normal 2" xfId="1" xr:uid="{00000000-0005-0000-0000-000003000000}"/>
    <cellStyle name="Normal 2 2" xfId="6" xr:uid="{00000000-0005-0000-0000-000004000000}"/>
    <cellStyle name="Normal 3" xfId="8" xr:uid="{00000000-0005-0000-0000-000005000000}"/>
    <cellStyle name="Normal 4" xfId="5" xr:uid="{00000000-0005-0000-0000-000006000000}"/>
    <cellStyle name="Percent 2" xfId="7" xr:uid="{00000000-0005-0000-0000-000007000000}"/>
    <cellStyle name="Percent 3" xfId="4" xr:uid="{00000000-0005-0000-0000-000008000000}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000000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9"/>
  <sheetViews>
    <sheetView showGridLines="0" tabSelected="1" workbookViewId="0">
      <selection activeCell="M88" sqref="M88"/>
    </sheetView>
  </sheetViews>
  <sheetFormatPr baseColWidth="10" defaultColWidth="8.83203125" defaultRowHeight="13" x14ac:dyDescent="0.15"/>
  <cols>
    <col min="1" max="1" width="46.3320312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11" x14ac:dyDescent="0.15">
      <c r="A1" s="108" t="s">
        <v>0</v>
      </c>
      <c r="B1" s="109"/>
      <c r="C1" s="109"/>
      <c r="D1" s="109"/>
      <c r="E1" s="109"/>
      <c r="F1" s="109"/>
      <c r="G1" s="110"/>
    </row>
    <row r="2" spans="1:11" x14ac:dyDescent="0.15">
      <c r="A2" s="111" t="s">
        <v>1</v>
      </c>
      <c r="B2" s="112"/>
      <c r="C2" s="112"/>
      <c r="D2" s="112"/>
      <c r="E2" s="112"/>
      <c r="F2" s="112"/>
      <c r="G2" s="113"/>
    </row>
    <row r="3" spans="1:11" ht="14" x14ac:dyDescent="0.15">
      <c r="A3" s="114" t="s">
        <v>3</v>
      </c>
      <c r="B3" s="115"/>
      <c r="C3" s="115"/>
      <c r="D3" s="115"/>
      <c r="E3" s="115"/>
      <c r="F3" s="115"/>
      <c r="G3" s="116"/>
    </row>
    <row r="4" spans="1:11" ht="15.5" customHeight="1" thickBot="1" x14ac:dyDescent="0.2">
      <c r="A4" s="114"/>
      <c r="B4" s="115"/>
      <c r="C4" s="115"/>
      <c r="D4" s="115"/>
      <c r="E4" s="115"/>
      <c r="F4" s="115"/>
      <c r="G4" s="116"/>
    </row>
    <row r="5" spans="1:11" x14ac:dyDescent="0.15">
      <c r="A5" s="117"/>
      <c r="B5" s="109" t="s">
        <v>4</v>
      </c>
      <c r="C5" s="109"/>
      <c r="D5" s="119"/>
      <c r="E5" s="121" t="s">
        <v>5</v>
      </c>
      <c r="F5" s="109"/>
      <c r="G5" s="110"/>
    </row>
    <row r="6" spans="1:11" hidden="1" x14ac:dyDescent="0.15">
      <c r="A6" s="118"/>
      <c r="B6" s="112"/>
      <c r="C6" s="112"/>
      <c r="D6" s="120"/>
      <c r="E6" s="122"/>
      <c r="F6" s="112"/>
      <c r="G6" s="113"/>
    </row>
    <row r="7" spans="1:11" ht="14" thickBot="1" x14ac:dyDescent="0.2">
      <c r="A7" s="23"/>
      <c r="B7" s="104" t="s">
        <v>6</v>
      </c>
      <c r="C7" s="104"/>
      <c r="D7" s="105"/>
      <c r="E7" s="106" t="s">
        <v>7</v>
      </c>
      <c r="F7" s="104"/>
      <c r="G7" s="107"/>
    </row>
    <row r="8" spans="1:11" ht="29" thickBot="1" x14ac:dyDescent="0.2">
      <c r="A8" s="24" t="s">
        <v>2</v>
      </c>
      <c r="B8" s="25">
        <v>2016</v>
      </c>
      <c r="C8" s="25">
        <v>2017</v>
      </c>
      <c r="D8" s="26" t="s">
        <v>8</v>
      </c>
      <c r="E8" s="27">
        <v>2016</v>
      </c>
      <c r="F8" s="27">
        <v>2017</v>
      </c>
      <c r="G8" s="28" t="s">
        <v>8</v>
      </c>
    </row>
    <row r="9" spans="1:11" ht="18" thickTop="1" x14ac:dyDescent="0.15">
      <c r="A9" s="29" t="s">
        <v>9</v>
      </c>
      <c r="B9" s="6">
        <v>266387</v>
      </c>
      <c r="C9" s="6">
        <v>307520</v>
      </c>
      <c r="D9" s="7">
        <v>15.441072463989258</v>
      </c>
      <c r="E9" s="8">
        <v>5652045</v>
      </c>
      <c r="F9" s="6">
        <v>6066270</v>
      </c>
      <c r="G9" s="30">
        <v>7.3287606239318848</v>
      </c>
    </row>
    <row r="10" spans="1:11" ht="14" x14ac:dyDescent="0.15">
      <c r="A10" s="31" t="s">
        <v>10</v>
      </c>
      <c r="B10" s="9">
        <v>114276</v>
      </c>
      <c r="C10" s="9">
        <v>119944</v>
      </c>
      <c r="D10" s="10">
        <v>4.9599170684814453</v>
      </c>
      <c r="E10" s="11">
        <v>2625378</v>
      </c>
      <c r="F10" s="9">
        <v>2680901</v>
      </c>
      <c r="G10" s="32">
        <v>2.1148562431335449</v>
      </c>
    </row>
    <row r="11" spans="1:11" ht="14" x14ac:dyDescent="0.15">
      <c r="A11" s="33" t="s">
        <v>11</v>
      </c>
      <c r="B11" s="12">
        <v>1836</v>
      </c>
      <c r="C11" s="12">
        <v>2027</v>
      </c>
      <c r="D11" s="13">
        <v>10.403049468994141</v>
      </c>
      <c r="E11" s="14">
        <v>37140</v>
      </c>
      <c r="F11" s="12">
        <v>37349</v>
      </c>
      <c r="G11" s="34">
        <v>0.56273937225341797</v>
      </c>
    </row>
    <row r="12" spans="1:11" ht="14" x14ac:dyDescent="0.15">
      <c r="A12" s="33" t="s">
        <v>12</v>
      </c>
      <c r="B12" s="12">
        <v>3171</v>
      </c>
      <c r="C12" s="12">
        <v>3224</v>
      </c>
      <c r="D12" s="13">
        <v>1.6713976860046387</v>
      </c>
      <c r="E12" s="14">
        <v>66094</v>
      </c>
      <c r="F12" s="12">
        <v>69763</v>
      </c>
      <c r="G12" s="34">
        <v>5.5511832237243652</v>
      </c>
    </row>
    <row r="13" spans="1:11" ht="14" x14ac:dyDescent="0.15">
      <c r="A13" s="33" t="s">
        <v>13</v>
      </c>
      <c r="B13" s="12">
        <v>2001</v>
      </c>
      <c r="C13" s="12">
        <v>2175</v>
      </c>
      <c r="D13" s="13">
        <v>8.6956501007080078</v>
      </c>
      <c r="E13" s="14">
        <v>43300</v>
      </c>
      <c r="F13" s="12">
        <v>44841</v>
      </c>
      <c r="G13" s="34">
        <v>3.5588860511779785</v>
      </c>
    </row>
    <row r="14" spans="1:11" ht="14" x14ac:dyDescent="0.15">
      <c r="A14" s="33" t="s">
        <v>14</v>
      </c>
      <c r="B14" s="12">
        <v>897</v>
      </c>
      <c r="C14" s="12">
        <v>827</v>
      </c>
      <c r="D14" s="13">
        <v>-7.8037919998168945</v>
      </c>
      <c r="E14" s="14">
        <v>16139</v>
      </c>
      <c r="F14" s="12">
        <v>15918</v>
      </c>
      <c r="G14" s="34">
        <v>-1.3693511486053467</v>
      </c>
    </row>
    <row r="15" spans="1:11" ht="14" customHeight="1" x14ac:dyDescent="0.15">
      <c r="A15" s="35" t="s">
        <v>15</v>
      </c>
      <c r="B15" s="36">
        <v>20533</v>
      </c>
      <c r="C15" s="36">
        <v>20871</v>
      </c>
      <c r="D15" s="37">
        <v>1.646125316619873</v>
      </c>
      <c r="E15" s="38">
        <v>508168</v>
      </c>
      <c r="F15" s="36">
        <v>532353</v>
      </c>
      <c r="G15" s="39">
        <v>4.7592520713806152</v>
      </c>
      <c r="K15" s="40"/>
    </row>
    <row r="16" spans="1:11" ht="14" x14ac:dyDescent="0.15">
      <c r="A16" s="35" t="s">
        <v>16</v>
      </c>
      <c r="B16" s="36">
        <v>14066</v>
      </c>
      <c r="C16" s="36">
        <v>16012</v>
      </c>
      <c r="D16" s="37">
        <v>13.834774017333984</v>
      </c>
      <c r="E16" s="38">
        <v>352726</v>
      </c>
      <c r="F16" s="36">
        <v>372865</v>
      </c>
      <c r="G16" s="39">
        <v>5.709528923034668</v>
      </c>
      <c r="K16" s="40"/>
    </row>
    <row r="17" spans="1:11" ht="14" x14ac:dyDescent="0.15">
      <c r="A17" s="33" t="s">
        <v>17</v>
      </c>
      <c r="B17" s="12">
        <v>1028</v>
      </c>
      <c r="C17" s="12">
        <v>843</v>
      </c>
      <c r="D17" s="13">
        <v>-17.996109008789062</v>
      </c>
      <c r="E17" s="14">
        <v>12263</v>
      </c>
      <c r="F17" s="12">
        <v>12761</v>
      </c>
      <c r="G17" s="34">
        <v>4.0609955787658691</v>
      </c>
    </row>
    <row r="18" spans="1:11" ht="14" x14ac:dyDescent="0.15">
      <c r="A18" s="33" t="s">
        <v>18</v>
      </c>
      <c r="B18" s="12">
        <v>2536</v>
      </c>
      <c r="C18" s="12">
        <v>3266</v>
      </c>
      <c r="D18" s="13">
        <v>28.785491943359375</v>
      </c>
      <c r="E18" s="14">
        <v>54998</v>
      </c>
      <c r="F18" s="12">
        <v>58447</v>
      </c>
      <c r="G18" s="34">
        <v>6.2711358070373535</v>
      </c>
    </row>
    <row r="19" spans="1:11" ht="14" x14ac:dyDescent="0.15">
      <c r="A19" s="33" t="s">
        <v>19</v>
      </c>
      <c r="B19" s="12">
        <v>4919</v>
      </c>
      <c r="C19" s="12">
        <v>6158</v>
      </c>
      <c r="D19" s="13">
        <v>25.188041687011719</v>
      </c>
      <c r="E19" s="14">
        <v>119721</v>
      </c>
      <c r="F19" s="12">
        <v>126463</v>
      </c>
      <c r="G19" s="34">
        <v>5.6314229965209961</v>
      </c>
    </row>
    <row r="20" spans="1:11" ht="14" x14ac:dyDescent="0.15">
      <c r="A20" s="33" t="s">
        <v>20</v>
      </c>
      <c r="B20" s="12">
        <v>4704</v>
      </c>
      <c r="C20" s="12">
        <v>6328</v>
      </c>
      <c r="D20" s="13">
        <v>34.523807525634766</v>
      </c>
      <c r="E20" s="14">
        <v>129372</v>
      </c>
      <c r="F20" s="12">
        <v>130741</v>
      </c>
      <c r="G20" s="34">
        <v>1.0581851005554199</v>
      </c>
    </row>
    <row r="21" spans="1:11" ht="14" x14ac:dyDescent="0.15">
      <c r="A21" s="33" t="s">
        <v>21</v>
      </c>
      <c r="B21" s="12">
        <v>1574</v>
      </c>
      <c r="C21" s="12">
        <v>1555</v>
      </c>
      <c r="D21" s="13">
        <v>-1.2071132659912109</v>
      </c>
      <c r="E21" s="14">
        <v>25877</v>
      </c>
      <c r="F21" s="12">
        <v>25377</v>
      </c>
      <c r="G21" s="34">
        <v>-1.932215690612793</v>
      </c>
    </row>
    <row r="22" spans="1:11" ht="14" x14ac:dyDescent="0.15">
      <c r="A22" s="33" t="s">
        <v>22</v>
      </c>
      <c r="B22" s="12">
        <v>1261</v>
      </c>
      <c r="C22" s="12">
        <v>1804</v>
      </c>
      <c r="D22" s="13">
        <v>43.061065673828125</v>
      </c>
      <c r="E22" s="14">
        <v>21731</v>
      </c>
      <c r="F22" s="12">
        <v>26307</v>
      </c>
      <c r="G22" s="34">
        <v>21.057474136352539</v>
      </c>
    </row>
    <row r="23" spans="1:11" ht="14" x14ac:dyDescent="0.15">
      <c r="A23" s="33" t="s">
        <v>23</v>
      </c>
      <c r="B23" s="12">
        <v>3246</v>
      </c>
      <c r="C23" s="12">
        <v>3373</v>
      </c>
      <c r="D23" s="13">
        <v>3.912508487701416</v>
      </c>
      <c r="E23" s="14">
        <v>79142</v>
      </c>
      <c r="F23" s="12">
        <v>88701</v>
      </c>
      <c r="G23" s="34">
        <v>12.078285217285156</v>
      </c>
    </row>
    <row r="24" spans="1:11" ht="14" x14ac:dyDescent="0.15">
      <c r="A24" s="33" t="s">
        <v>24</v>
      </c>
      <c r="B24" s="12">
        <v>2926</v>
      </c>
      <c r="C24" s="12">
        <v>3074</v>
      </c>
      <c r="D24" s="13">
        <v>5.0580978393554688</v>
      </c>
      <c r="E24" s="14">
        <v>45942</v>
      </c>
      <c r="F24" s="12">
        <v>45971</v>
      </c>
      <c r="G24" s="34">
        <v>6.3121318817138672E-2</v>
      </c>
    </row>
    <row r="25" spans="1:11" ht="14" x14ac:dyDescent="0.15">
      <c r="A25" s="33" t="s">
        <v>25</v>
      </c>
      <c r="B25" s="12">
        <v>4008</v>
      </c>
      <c r="C25" s="12">
        <v>4548</v>
      </c>
      <c r="D25" s="13">
        <v>13.473057746887207</v>
      </c>
      <c r="E25" s="14">
        <v>122238</v>
      </c>
      <c r="F25" s="12">
        <v>119946</v>
      </c>
      <c r="G25" s="34">
        <v>-1.8750309944152832</v>
      </c>
    </row>
    <row r="26" spans="1:11" ht="14" x14ac:dyDescent="0.15">
      <c r="A26" s="35" t="s">
        <v>26</v>
      </c>
      <c r="B26" s="36">
        <v>32568</v>
      </c>
      <c r="C26" s="36">
        <v>28503</v>
      </c>
      <c r="D26" s="37">
        <v>-12.481575965881348</v>
      </c>
      <c r="E26" s="38">
        <v>776603</v>
      </c>
      <c r="F26" s="36">
        <v>748033</v>
      </c>
      <c r="G26" s="39">
        <v>-3.6788403987884521</v>
      </c>
      <c r="K26" s="40"/>
    </row>
    <row r="27" spans="1:11" ht="14" x14ac:dyDescent="0.15">
      <c r="A27" s="33" t="s">
        <v>27</v>
      </c>
      <c r="B27" s="12">
        <v>13002</v>
      </c>
      <c r="C27" s="12">
        <v>15356</v>
      </c>
      <c r="D27" s="13">
        <v>18.104911804199219</v>
      </c>
      <c r="E27" s="14">
        <v>213924</v>
      </c>
      <c r="F27" s="12">
        <v>225065</v>
      </c>
      <c r="G27" s="34">
        <v>5.2079200744628906</v>
      </c>
    </row>
    <row r="28" spans="1:11" ht="14" x14ac:dyDescent="0.15">
      <c r="A28" s="31" t="s">
        <v>28</v>
      </c>
      <c r="B28" s="9">
        <v>7187</v>
      </c>
      <c r="C28" s="9">
        <v>9824</v>
      </c>
      <c r="D28" s="10">
        <v>36.691249847412109</v>
      </c>
      <c r="E28" s="11">
        <v>128027</v>
      </c>
      <c r="F28" s="9">
        <v>134439</v>
      </c>
      <c r="G28" s="32">
        <v>5.0083160400390625</v>
      </c>
    </row>
    <row r="29" spans="1:11" ht="14" x14ac:dyDescent="0.15">
      <c r="A29" s="31" t="s">
        <v>29</v>
      </c>
      <c r="B29" s="9">
        <v>97397</v>
      </c>
      <c r="C29" s="9">
        <v>114982</v>
      </c>
      <c r="D29" s="10">
        <v>18.054973602294922</v>
      </c>
      <c r="E29" s="11">
        <v>1916578</v>
      </c>
      <c r="F29" s="9">
        <v>2065193</v>
      </c>
      <c r="G29" s="32">
        <v>7.7541828155517578</v>
      </c>
    </row>
    <row r="30" spans="1:11" ht="14" x14ac:dyDescent="0.15">
      <c r="A30" s="35" t="s">
        <v>30</v>
      </c>
      <c r="B30" s="36">
        <v>23545</v>
      </c>
      <c r="C30" s="36">
        <v>29121</v>
      </c>
      <c r="D30" s="37">
        <v>23.682308197021484</v>
      </c>
      <c r="E30" s="38">
        <v>574273</v>
      </c>
      <c r="F30" s="36">
        <v>639085</v>
      </c>
      <c r="G30" s="39">
        <v>11.285924911499023</v>
      </c>
      <c r="K30" s="40"/>
    </row>
    <row r="31" spans="1:11" ht="14" x14ac:dyDescent="0.15">
      <c r="A31" s="33" t="s">
        <v>31</v>
      </c>
      <c r="B31" s="12">
        <v>6930</v>
      </c>
      <c r="C31" s="12">
        <v>7097</v>
      </c>
      <c r="D31" s="13">
        <v>2.409815788269043</v>
      </c>
      <c r="E31" s="14">
        <v>96516</v>
      </c>
      <c r="F31" s="12">
        <v>96351</v>
      </c>
      <c r="G31" s="34">
        <v>-0.17095804214477539</v>
      </c>
    </row>
    <row r="32" spans="1:11" ht="14" x14ac:dyDescent="0.15">
      <c r="A32" s="33" t="s">
        <v>32</v>
      </c>
      <c r="B32" s="12">
        <v>7024</v>
      </c>
      <c r="C32" s="12">
        <v>5954</v>
      </c>
      <c r="D32" s="13">
        <v>-15.233487129211426</v>
      </c>
      <c r="E32" s="14">
        <v>141808</v>
      </c>
      <c r="F32" s="12">
        <v>136476</v>
      </c>
      <c r="G32" s="34">
        <v>-3.7600159645080566</v>
      </c>
    </row>
    <row r="33" spans="1:11" ht="14" x14ac:dyDescent="0.15">
      <c r="A33" s="35" t="s">
        <v>33</v>
      </c>
      <c r="B33" s="36">
        <v>11645</v>
      </c>
      <c r="C33" s="36">
        <v>15504</v>
      </c>
      <c r="D33" s="37">
        <v>33.138679504394531</v>
      </c>
      <c r="E33" s="38">
        <v>199594</v>
      </c>
      <c r="F33" s="36">
        <v>235452</v>
      </c>
      <c r="G33" s="39">
        <v>17.965471267700195</v>
      </c>
      <c r="K33" s="40"/>
    </row>
    <row r="34" spans="1:11" ht="14" x14ac:dyDescent="0.15">
      <c r="A34" s="33" t="s">
        <v>34</v>
      </c>
      <c r="B34" s="12">
        <v>603</v>
      </c>
      <c r="C34" s="12">
        <v>915</v>
      </c>
      <c r="D34" s="13">
        <v>51.741291046142578</v>
      </c>
      <c r="E34" s="14">
        <v>19797</v>
      </c>
      <c r="F34" s="12">
        <v>21503</v>
      </c>
      <c r="G34" s="34">
        <v>8.6174726486206055</v>
      </c>
    </row>
    <row r="35" spans="1:11" ht="14" x14ac:dyDescent="0.15">
      <c r="A35" s="33" t="s">
        <v>35</v>
      </c>
      <c r="B35" s="12">
        <v>3844</v>
      </c>
      <c r="C35" s="12">
        <v>3870</v>
      </c>
      <c r="D35" s="13">
        <v>0.67638158798217773</v>
      </c>
      <c r="E35" s="14">
        <v>70372</v>
      </c>
      <c r="F35" s="12">
        <v>72593</v>
      </c>
      <c r="G35" s="34">
        <v>3.1560897827148438</v>
      </c>
    </row>
    <row r="36" spans="1:11" ht="14" x14ac:dyDescent="0.15">
      <c r="A36" s="35" t="s">
        <v>36</v>
      </c>
      <c r="B36" s="36">
        <v>17738</v>
      </c>
      <c r="C36" s="36">
        <v>16913</v>
      </c>
      <c r="D36" s="37">
        <v>-4.651033878326416</v>
      </c>
      <c r="E36" s="38">
        <v>287122</v>
      </c>
      <c r="F36" s="36">
        <v>287626</v>
      </c>
      <c r="G36" s="39">
        <v>0.17553567886352539</v>
      </c>
      <c r="K36" s="40"/>
    </row>
    <row r="37" spans="1:11" ht="14" x14ac:dyDescent="0.15">
      <c r="A37" s="35" t="s">
        <v>37</v>
      </c>
      <c r="B37" s="36">
        <v>10818</v>
      </c>
      <c r="C37" s="36">
        <v>16726</v>
      </c>
      <c r="D37" s="37">
        <v>54.612686157226562</v>
      </c>
      <c r="E37" s="38">
        <v>230353</v>
      </c>
      <c r="F37" s="36">
        <v>268567</v>
      </c>
      <c r="G37" s="39">
        <v>16.589319229125977</v>
      </c>
      <c r="K37" s="40"/>
    </row>
    <row r="38" spans="1:11" ht="14" x14ac:dyDescent="0.15">
      <c r="A38" s="33" t="s">
        <v>38</v>
      </c>
      <c r="B38" s="12">
        <v>455</v>
      </c>
      <c r="C38" s="12">
        <v>733</v>
      </c>
      <c r="D38" s="13">
        <v>61.098896026611328</v>
      </c>
      <c r="E38" s="14">
        <v>12674</v>
      </c>
      <c r="F38" s="12">
        <v>12758</v>
      </c>
      <c r="G38" s="34">
        <v>0.66277980804443359</v>
      </c>
    </row>
    <row r="39" spans="1:11" ht="14" x14ac:dyDescent="0.15">
      <c r="A39" s="33" t="s">
        <v>39</v>
      </c>
      <c r="B39" s="12">
        <v>3705</v>
      </c>
      <c r="C39" s="12">
        <v>4677</v>
      </c>
      <c r="D39" s="13">
        <v>26.234817504882812</v>
      </c>
      <c r="E39" s="14">
        <v>64282</v>
      </c>
      <c r="F39" s="12">
        <v>65822</v>
      </c>
      <c r="G39" s="34">
        <v>2.3956894874572754</v>
      </c>
    </row>
    <row r="40" spans="1:11" ht="14" x14ac:dyDescent="0.15">
      <c r="A40" s="33" t="s">
        <v>40</v>
      </c>
      <c r="B40" s="12">
        <v>1809</v>
      </c>
      <c r="C40" s="12">
        <v>2029</v>
      </c>
      <c r="D40" s="13">
        <v>12.161409378051758</v>
      </c>
      <c r="E40" s="14">
        <v>32143</v>
      </c>
      <c r="F40" s="12">
        <v>32084</v>
      </c>
      <c r="G40" s="34">
        <v>-0.18355250358581543</v>
      </c>
    </row>
    <row r="41" spans="1:11" ht="14" x14ac:dyDescent="0.15">
      <c r="A41" s="33" t="s">
        <v>41</v>
      </c>
      <c r="B41" s="12">
        <v>700</v>
      </c>
      <c r="C41" s="12">
        <v>768</v>
      </c>
      <c r="D41" s="13">
        <v>9.7142810821533203</v>
      </c>
      <c r="E41" s="14">
        <v>17020</v>
      </c>
      <c r="F41" s="12">
        <v>15979</v>
      </c>
      <c r="G41" s="34">
        <v>-6.1163368225097656</v>
      </c>
    </row>
    <row r="42" spans="1:11" ht="14" x14ac:dyDescent="0.15">
      <c r="A42" s="33" t="s">
        <v>27</v>
      </c>
      <c r="B42" s="12">
        <v>8581</v>
      </c>
      <c r="C42" s="12">
        <v>10675</v>
      </c>
      <c r="D42" s="13">
        <v>24.402750015258789</v>
      </c>
      <c r="E42" s="14">
        <v>170624</v>
      </c>
      <c r="F42" s="12">
        <v>180897</v>
      </c>
      <c r="G42" s="34">
        <v>6.0208439826965332</v>
      </c>
    </row>
    <row r="43" spans="1:11" ht="14" x14ac:dyDescent="0.15">
      <c r="A43" s="31" t="s">
        <v>42</v>
      </c>
      <c r="B43" s="9">
        <v>16561</v>
      </c>
      <c r="C43" s="9">
        <v>17420</v>
      </c>
      <c r="D43" s="10">
        <v>5.1868796348571777</v>
      </c>
      <c r="E43" s="11">
        <v>359032</v>
      </c>
      <c r="F43" s="9">
        <v>398990</v>
      </c>
      <c r="G43" s="32">
        <v>11.129367828369141</v>
      </c>
    </row>
    <row r="44" spans="1:11" ht="14" x14ac:dyDescent="0.15">
      <c r="A44" s="35" t="s">
        <v>43</v>
      </c>
      <c r="B44" s="36">
        <v>13982</v>
      </c>
      <c r="C44" s="36">
        <v>14588</v>
      </c>
      <c r="D44" s="37">
        <v>4.3341398239135742</v>
      </c>
      <c r="E44" s="38">
        <v>299598</v>
      </c>
      <c r="F44" s="36">
        <v>338170</v>
      </c>
      <c r="G44" s="39">
        <v>12.874579429626465</v>
      </c>
      <c r="K44" s="40"/>
    </row>
    <row r="45" spans="1:11" ht="14" x14ac:dyDescent="0.15">
      <c r="A45" s="33" t="s">
        <v>44</v>
      </c>
      <c r="B45" s="12">
        <v>2395</v>
      </c>
      <c r="C45" s="12">
        <v>2609</v>
      </c>
      <c r="D45" s="13">
        <v>8.9352846145629883</v>
      </c>
      <c r="E45" s="14">
        <v>56109</v>
      </c>
      <c r="F45" s="12">
        <v>57532</v>
      </c>
      <c r="G45" s="34">
        <v>2.5361299514770508</v>
      </c>
    </row>
    <row r="46" spans="1:11" ht="14" x14ac:dyDescent="0.15">
      <c r="A46" s="33" t="s">
        <v>27</v>
      </c>
      <c r="B46" s="12">
        <v>184</v>
      </c>
      <c r="C46" s="12">
        <v>223</v>
      </c>
      <c r="D46" s="13">
        <v>21.195650100708008</v>
      </c>
      <c r="E46" s="14">
        <v>3325</v>
      </c>
      <c r="F46" s="12">
        <v>3288</v>
      </c>
      <c r="G46" s="34">
        <v>-1.1127829551696777</v>
      </c>
    </row>
    <row r="47" spans="1:11" ht="14" x14ac:dyDescent="0.15">
      <c r="A47" s="31" t="s">
        <v>45</v>
      </c>
      <c r="B47" s="9">
        <v>20633</v>
      </c>
      <c r="C47" s="9">
        <v>29643</v>
      </c>
      <c r="D47" s="10">
        <v>43.667911529541016</v>
      </c>
      <c r="E47" s="11">
        <v>408506</v>
      </c>
      <c r="F47" s="9">
        <v>530223</v>
      </c>
      <c r="G47" s="32">
        <v>29.795646667480469</v>
      </c>
    </row>
    <row r="48" spans="1:11" ht="14" x14ac:dyDescent="0.15">
      <c r="A48" s="35" t="s">
        <v>46</v>
      </c>
      <c r="B48" s="36">
        <v>10832</v>
      </c>
      <c r="C48" s="36">
        <v>17809</v>
      </c>
      <c r="D48" s="37">
        <v>64.4110107421875</v>
      </c>
      <c r="E48" s="38">
        <v>213968</v>
      </c>
      <c r="F48" s="36">
        <v>326293</v>
      </c>
      <c r="G48" s="39">
        <v>52.496170043945312</v>
      </c>
      <c r="K48" s="40"/>
    </row>
    <row r="49" spans="1:16" ht="14" x14ac:dyDescent="0.15">
      <c r="A49" s="33" t="s">
        <v>27</v>
      </c>
      <c r="B49" s="12">
        <v>9801</v>
      </c>
      <c r="C49" s="12">
        <v>11834</v>
      </c>
      <c r="D49" s="13">
        <v>20.742786407470703</v>
      </c>
      <c r="E49" s="14">
        <v>194538</v>
      </c>
      <c r="F49" s="12">
        <v>203930</v>
      </c>
      <c r="G49" s="34">
        <v>4.8278450965881348</v>
      </c>
      <c r="K49" s="40"/>
    </row>
    <row r="50" spans="1:16" ht="14" x14ac:dyDescent="0.15">
      <c r="A50" s="31" t="s">
        <v>47</v>
      </c>
      <c r="B50" s="9">
        <v>10333</v>
      </c>
      <c r="C50" s="9">
        <v>15707</v>
      </c>
      <c r="D50" s="10">
        <v>52.008129119873047</v>
      </c>
      <c r="E50" s="11">
        <v>214524</v>
      </c>
      <c r="F50" s="9">
        <v>256524</v>
      </c>
      <c r="G50" s="32">
        <v>19.578229904174805</v>
      </c>
      <c r="K50" s="40"/>
    </row>
    <row r="51" spans="1:16" ht="14" x14ac:dyDescent="0.15">
      <c r="A51" s="33" t="s">
        <v>48</v>
      </c>
      <c r="B51" s="12">
        <v>847</v>
      </c>
      <c r="C51" s="12">
        <v>1122</v>
      </c>
      <c r="D51" s="13">
        <v>32.467533111572266</v>
      </c>
      <c r="E51" s="14">
        <v>19499</v>
      </c>
      <c r="F51" s="12">
        <v>23542</v>
      </c>
      <c r="G51" s="34">
        <v>20.734394073486328</v>
      </c>
      <c r="K51" s="40"/>
    </row>
    <row r="52" spans="1:16" ht="14" x14ac:dyDescent="0.15">
      <c r="A52" s="35" t="s">
        <v>49</v>
      </c>
      <c r="B52" s="36">
        <v>5015</v>
      </c>
      <c r="C52" s="36">
        <v>8694</v>
      </c>
      <c r="D52" s="37">
        <v>73.359916687011719</v>
      </c>
      <c r="E52" s="38">
        <v>102814</v>
      </c>
      <c r="F52" s="36">
        <v>125405</v>
      </c>
      <c r="G52" s="39">
        <v>21.972692489624023</v>
      </c>
      <c r="K52" s="40"/>
    </row>
    <row r="53" spans="1:16" ht="14" x14ac:dyDescent="0.15">
      <c r="A53" s="33" t="s">
        <v>50</v>
      </c>
      <c r="B53" s="12">
        <v>1024</v>
      </c>
      <c r="C53" s="12">
        <v>1597</v>
      </c>
      <c r="D53" s="13">
        <v>55.95703125</v>
      </c>
      <c r="E53" s="14">
        <v>26199</v>
      </c>
      <c r="F53" s="12">
        <v>30666</v>
      </c>
      <c r="G53" s="34">
        <v>17.050266265869141</v>
      </c>
    </row>
    <row r="54" spans="1:16" ht="14" x14ac:dyDescent="0.15">
      <c r="A54" s="33" t="s">
        <v>51</v>
      </c>
      <c r="B54" s="12">
        <v>622</v>
      </c>
      <c r="C54" s="12">
        <v>442</v>
      </c>
      <c r="D54" s="13">
        <v>-28.938907623291016</v>
      </c>
      <c r="E54" s="14">
        <v>11671</v>
      </c>
      <c r="F54" s="12">
        <v>10070</v>
      </c>
      <c r="G54" s="34">
        <v>-13.717764854431152</v>
      </c>
    </row>
    <row r="55" spans="1:16" ht="14.5" customHeight="1" x14ac:dyDescent="0.15">
      <c r="A55" s="33" t="s">
        <v>27</v>
      </c>
      <c r="B55" s="12">
        <v>2825</v>
      </c>
      <c r="C55" s="12">
        <v>3852</v>
      </c>
      <c r="D55" s="13">
        <v>36.353981018066406</v>
      </c>
      <c r="E55" s="14">
        <v>54341</v>
      </c>
      <c r="F55" s="12">
        <v>66841</v>
      </c>
      <c r="G55" s="34">
        <v>23.002887725830078</v>
      </c>
    </row>
    <row r="56" spans="1:16" ht="9" customHeight="1" x14ac:dyDescent="0.15">
      <c r="A56" s="41"/>
      <c r="B56" s="15"/>
      <c r="C56" s="15"/>
      <c r="D56" s="15"/>
      <c r="E56" s="15"/>
      <c r="F56" s="15"/>
      <c r="G56" s="42"/>
    </row>
    <row r="57" spans="1:16" ht="9" hidden="1" customHeight="1" x14ac:dyDescent="0.15">
      <c r="A57" s="43"/>
      <c r="B57" s="21"/>
      <c r="C57" s="21"/>
      <c r="D57" s="21"/>
      <c r="E57" s="21"/>
      <c r="F57" s="21"/>
      <c r="G57" s="22"/>
    </row>
    <row r="58" spans="1:16" ht="9" customHeight="1" x14ac:dyDescent="0.15">
      <c r="A58" s="101" t="s">
        <v>52</v>
      </c>
      <c r="B58" s="102"/>
      <c r="C58" s="102"/>
      <c r="D58" s="102"/>
      <c r="E58" s="102"/>
      <c r="F58" s="102"/>
      <c r="G58" s="103"/>
    </row>
    <row r="59" spans="1:16" ht="9" customHeight="1" x14ac:dyDescent="0.15">
      <c r="A59" s="101" t="s">
        <v>53</v>
      </c>
      <c r="B59" s="102"/>
      <c r="C59" s="102"/>
      <c r="D59" s="102"/>
      <c r="E59" s="102"/>
      <c r="F59" s="102"/>
      <c r="G59" s="103"/>
    </row>
    <row r="60" spans="1:16" ht="9" customHeight="1" x14ac:dyDescent="0.15">
      <c r="A60" s="101" t="s">
        <v>54</v>
      </c>
      <c r="B60" s="102"/>
      <c r="C60" s="102"/>
      <c r="D60" s="102"/>
      <c r="E60" s="102"/>
      <c r="F60" s="102"/>
      <c r="G60" s="103"/>
    </row>
    <row r="61" spans="1:16" ht="9" customHeight="1" x14ac:dyDescent="0.15">
      <c r="A61" s="101" t="s">
        <v>55</v>
      </c>
      <c r="B61" s="102"/>
      <c r="C61" s="102"/>
      <c r="D61" s="102"/>
      <c r="E61" s="102"/>
      <c r="F61" s="102"/>
      <c r="G61" s="103"/>
    </row>
    <row r="62" spans="1:16" ht="9" customHeight="1" x14ac:dyDescent="0.15">
      <c r="A62" s="101" t="s">
        <v>56</v>
      </c>
      <c r="B62" s="102"/>
      <c r="C62" s="102"/>
      <c r="D62" s="102"/>
      <c r="E62" s="102"/>
      <c r="F62" s="102"/>
      <c r="G62" s="103"/>
    </row>
    <row r="63" spans="1:16" x14ac:dyDescent="0.15">
      <c r="A63" s="43"/>
      <c r="B63" s="21"/>
      <c r="C63" s="21"/>
      <c r="D63" s="21"/>
      <c r="E63" s="21"/>
      <c r="F63" s="21"/>
      <c r="G63" s="22"/>
    </row>
    <row r="64" spans="1:16" s="47" customFormat="1" x14ac:dyDescent="0.15">
      <c r="A64" s="44" t="s">
        <v>71</v>
      </c>
      <c r="B64" s="45"/>
      <c r="C64" s="45"/>
      <c r="D64" s="45"/>
      <c r="E64" s="45"/>
      <c r="F64" s="45"/>
      <c r="G64" s="46"/>
      <c r="P64"/>
    </row>
    <row r="65" spans="1:18" s="47" customFormat="1" x14ac:dyDescent="0.15">
      <c r="A65" s="48" t="s">
        <v>72</v>
      </c>
      <c r="B65" s="49">
        <f>SUM(B69:B70)</f>
        <v>266387</v>
      </c>
      <c r="C65" s="49">
        <f>SUM(C69:C70)</f>
        <v>307520</v>
      </c>
      <c r="D65" s="50">
        <f t="shared" ref="D65:D70" si="0">(C65/B65-1)*100</f>
        <v>15.441068820925953</v>
      </c>
      <c r="E65" s="49">
        <f>SUM(E69:E70)</f>
        <v>5652045</v>
      </c>
      <c r="F65" s="49">
        <f>SUM(F69:F70)</f>
        <v>6066270</v>
      </c>
      <c r="G65" s="51">
        <f t="shared" ref="G65:G70" si="1">IFERROR((F65/E65-1)*100,"")</f>
        <v>7.3287633060246327</v>
      </c>
      <c r="J65" s="52"/>
      <c r="K65" s="52"/>
      <c r="P65"/>
      <c r="R65" s="52"/>
    </row>
    <row r="66" spans="1:18" s="47" customFormat="1" x14ac:dyDescent="0.15">
      <c r="A66" s="53" t="s">
        <v>73</v>
      </c>
      <c r="B66" s="54">
        <f>SUM(B15:B16,B26)</f>
        <v>67167</v>
      </c>
      <c r="C66" s="54">
        <f>SUM(C15:C16,C26)</f>
        <v>65386</v>
      </c>
      <c r="D66" s="55">
        <f t="shared" si="0"/>
        <v>-2.6515997439218619</v>
      </c>
      <c r="E66" s="54">
        <f>SUM(E15:E16,E26)</f>
        <v>1637497</v>
      </c>
      <c r="F66" s="54">
        <f>SUM(F15:F16,F26)</f>
        <v>1653251</v>
      </c>
      <c r="G66" s="56">
        <f t="shared" si="1"/>
        <v>0.9620780984636923</v>
      </c>
      <c r="J66" s="52"/>
      <c r="K66" s="52"/>
      <c r="P66"/>
      <c r="R66" s="52"/>
    </row>
    <row r="67" spans="1:18" s="47" customFormat="1" x14ac:dyDescent="0.15">
      <c r="A67" s="53" t="s">
        <v>74</v>
      </c>
      <c r="B67" s="54">
        <f>SUM(B30,B33,B36,B37,B44)</f>
        <v>77728</v>
      </c>
      <c r="C67" s="54">
        <f>SUM(C30,C33,C36,C37,C44)</f>
        <v>92852</v>
      </c>
      <c r="D67" s="55">
        <f t="shared" si="0"/>
        <v>19.457595718402644</v>
      </c>
      <c r="E67" s="54">
        <f>SUM(E30,E33,E36,E37,E44)</f>
        <v>1590940</v>
      </c>
      <c r="F67" s="54">
        <f>SUM(F30,F33,F36,F37,F44)</f>
        <v>1768900</v>
      </c>
      <c r="G67" s="56">
        <f t="shared" si="1"/>
        <v>11.185839817969256</v>
      </c>
      <c r="J67" s="52"/>
      <c r="K67" s="52"/>
      <c r="P67"/>
      <c r="R67" s="52"/>
    </row>
    <row r="68" spans="1:18" s="47" customFormat="1" x14ac:dyDescent="0.15">
      <c r="A68" s="53" t="s">
        <v>75</v>
      </c>
      <c r="B68" s="54">
        <f>SUM(B48,B52)</f>
        <v>15847</v>
      </c>
      <c r="C68" s="54">
        <f>SUM(C48,C52)</f>
        <v>26503</v>
      </c>
      <c r="D68" s="57">
        <f t="shared" si="0"/>
        <v>67.243011295513355</v>
      </c>
      <c r="E68" s="54">
        <f>SUM(E48,E52)</f>
        <v>316782</v>
      </c>
      <c r="F68" s="54">
        <f>SUM(F48,F52)</f>
        <v>451698</v>
      </c>
      <c r="G68" s="56">
        <f t="shared" si="1"/>
        <v>42.589541072409418</v>
      </c>
      <c r="J68" s="52"/>
      <c r="K68" s="52"/>
      <c r="P68"/>
      <c r="R68" s="52"/>
    </row>
    <row r="69" spans="1:18" s="47" customFormat="1" x14ac:dyDescent="0.15">
      <c r="A69" s="58" t="s">
        <v>76</v>
      </c>
      <c r="B69" s="59">
        <f>SUM(B66:B68)</f>
        <v>160742</v>
      </c>
      <c r="C69" s="59">
        <f>SUM(C66:C68)</f>
        <v>184741</v>
      </c>
      <c r="D69" s="60">
        <f t="shared" si="0"/>
        <v>14.930136492018264</v>
      </c>
      <c r="E69" s="59">
        <f>SUM(E66:E68)</f>
        <v>3545219</v>
      </c>
      <c r="F69" s="59">
        <f>SUM(F66:F68)</f>
        <v>3873849</v>
      </c>
      <c r="G69" s="61">
        <f t="shared" si="1"/>
        <v>9.2696671207053818</v>
      </c>
      <c r="J69" s="62"/>
      <c r="K69" s="52"/>
      <c r="P69"/>
      <c r="R69" s="52"/>
    </row>
    <row r="70" spans="1:18" s="47" customFormat="1" x14ac:dyDescent="0.15">
      <c r="A70" s="53" t="s">
        <v>77</v>
      </c>
      <c r="B70" s="54">
        <f>B9-B69</f>
        <v>105645</v>
      </c>
      <c r="C70" s="54">
        <f>C9-C69</f>
        <v>122779</v>
      </c>
      <c r="D70" s="57">
        <f t="shared" si="0"/>
        <v>16.218467509110688</v>
      </c>
      <c r="E70" s="54">
        <f>E9-E69</f>
        <v>2106826</v>
      </c>
      <c r="F70" s="54">
        <f>F9-F69</f>
        <v>2192421</v>
      </c>
      <c r="G70" s="56">
        <f t="shared" si="1"/>
        <v>4.0627465201207968</v>
      </c>
      <c r="J70" s="52"/>
      <c r="K70" s="52"/>
      <c r="P70"/>
      <c r="R70" s="52"/>
    </row>
    <row r="71" spans="1:18" s="47" customFormat="1" x14ac:dyDescent="0.15">
      <c r="A71" s="63" t="s">
        <v>78</v>
      </c>
      <c r="B71" s="64">
        <f>B69/B65</f>
        <v>0.60341533182925589</v>
      </c>
      <c r="C71" s="64">
        <f>C69/C65</f>
        <v>0.60074466701352758</v>
      </c>
      <c r="D71" s="65"/>
      <c r="E71" s="64">
        <f>IFERROR(E69/E65,"")</f>
        <v>0.62724535986532304</v>
      </c>
      <c r="F71" s="64">
        <f>IFERROR(F69/F65,"")</f>
        <v>0.63858829231142034</v>
      </c>
      <c r="G71" s="66"/>
      <c r="P71"/>
    </row>
    <row r="72" spans="1:18" s="47" customFormat="1" x14ac:dyDescent="0.15">
      <c r="A72" s="67"/>
      <c r="B72" s="68"/>
      <c r="C72" s="68"/>
      <c r="D72" s="69"/>
      <c r="E72" s="45"/>
      <c r="F72" s="45"/>
      <c r="G72" s="66"/>
      <c r="P72"/>
    </row>
    <row r="73" spans="1:18" s="47" customFormat="1" x14ac:dyDescent="0.15">
      <c r="A73" s="48" t="s">
        <v>79</v>
      </c>
      <c r="B73" s="70">
        <v>712032</v>
      </c>
      <c r="C73" s="70">
        <v>754760</v>
      </c>
      <c r="D73" s="50">
        <v>6.0008538942069922</v>
      </c>
      <c r="E73" s="70">
        <v>12980788</v>
      </c>
      <c r="F73" s="70">
        <v>13384233</v>
      </c>
      <c r="G73" s="51">
        <v>3.108016246779477</v>
      </c>
      <c r="I73" s="71"/>
      <c r="J73" s="72"/>
      <c r="P73"/>
    </row>
    <row r="74" spans="1:18" s="47" customFormat="1" x14ac:dyDescent="0.15">
      <c r="A74" s="53" t="s">
        <v>80</v>
      </c>
      <c r="B74" s="73">
        <v>407469</v>
      </c>
      <c r="C74" s="73">
        <v>407340</v>
      </c>
      <c r="D74" s="57">
        <v>-3.165885012111902E-2</v>
      </c>
      <c r="E74" s="73">
        <v>7454211</v>
      </c>
      <c r="F74" s="73">
        <v>7456399</v>
      </c>
      <c r="G74" s="56">
        <v>2.9352536438809196E-2</v>
      </c>
      <c r="I74" s="71"/>
      <c r="J74" s="72"/>
      <c r="P74"/>
    </row>
    <row r="75" spans="1:18" s="47" customFormat="1" x14ac:dyDescent="0.15">
      <c r="A75" s="74" t="s">
        <v>81</v>
      </c>
      <c r="B75" s="75">
        <v>268855</v>
      </c>
      <c r="C75" s="75">
        <v>308905</v>
      </c>
      <c r="D75" s="76">
        <v>14.896505551319494</v>
      </c>
      <c r="E75" s="75">
        <v>4177583</v>
      </c>
      <c r="F75" s="75">
        <v>4443217</v>
      </c>
      <c r="G75" s="77">
        <v>6.3585570891111054</v>
      </c>
      <c r="I75" s="71"/>
      <c r="J75" s="72"/>
      <c r="P75"/>
    </row>
    <row r="76" spans="1:18" s="47" customFormat="1" x14ac:dyDescent="0.15">
      <c r="A76" s="53" t="s">
        <v>82</v>
      </c>
      <c r="B76" s="73">
        <v>35708</v>
      </c>
      <c r="C76" s="73">
        <v>38515</v>
      </c>
      <c r="D76" s="57">
        <v>7.8609835331018285</v>
      </c>
      <c r="E76" s="73">
        <v>1348994</v>
      </c>
      <c r="F76" s="73">
        <v>1484617</v>
      </c>
      <c r="G76" s="56">
        <v>10.053639971712247</v>
      </c>
      <c r="I76" s="71"/>
      <c r="J76" s="72"/>
    </row>
    <row r="77" spans="1:18" s="47" customFormat="1" x14ac:dyDescent="0.15">
      <c r="A77" s="53" t="s">
        <v>83</v>
      </c>
      <c r="B77" s="78">
        <v>304563</v>
      </c>
      <c r="C77" s="78">
        <v>347420</v>
      </c>
      <c r="D77" s="57">
        <v>14.07163706687944</v>
      </c>
      <c r="E77" s="78">
        <v>5526577</v>
      </c>
      <c r="F77" s="78">
        <v>5927834</v>
      </c>
      <c r="G77" s="56">
        <v>7.2604977728528919</v>
      </c>
      <c r="I77" s="71"/>
      <c r="J77" s="62"/>
    </row>
    <row r="78" spans="1:18" s="47" customFormat="1" x14ac:dyDescent="0.15">
      <c r="A78" s="63" t="s">
        <v>84</v>
      </c>
      <c r="B78" s="64">
        <v>0.72773729864199288</v>
      </c>
      <c r="C78" s="64">
        <v>0.71050947019618182</v>
      </c>
      <c r="D78" s="65"/>
      <c r="E78" s="64">
        <v>0.69666206958437293</v>
      </c>
      <c r="F78" s="64">
        <v>0.68811757721638356</v>
      </c>
      <c r="G78" s="66"/>
    </row>
    <row r="79" spans="1:18" s="47" customFormat="1" x14ac:dyDescent="0.15">
      <c r="A79" s="79" t="s">
        <v>85</v>
      </c>
      <c r="B79" s="80">
        <v>429597</v>
      </c>
      <c r="C79" s="80">
        <v>493646</v>
      </c>
      <c r="D79" s="81">
        <v>14.909089216172354</v>
      </c>
      <c r="E79" s="80">
        <v>7722802</v>
      </c>
      <c r="F79" s="80">
        <v>8317066</v>
      </c>
      <c r="G79" s="82">
        <v>7.694927307472077</v>
      </c>
    </row>
    <row r="80" spans="1:18" s="47" customFormat="1" x14ac:dyDescent="0.15">
      <c r="A80" s="83" t="s">
        <v>86</v>
      </c>
      <c r="B80" s="84">
        <v>872774</v>
      </c>
      <c r="C80" s="84">
        <v>939501</v>
      </c>
      <c r="D80" s="85">
        <v>7.6453927362639229</v>
      </c>
      <c r="E80" s="84">
        <v>16526007</v>
      </c>
      <c r="F80" s="84">
        <v>17258082</v>
      </c>
      <c r="G80" s="86">
        <v>4.429835954928496</v>
      </c>
    </row>
    <row r="81" spans="1:7" s="47" customFormat="1" x14ac:dyDescent="0.15">
      <c r="A81" s="87" t="s">
        <v>87</v>
      </c>
      <c r="B81" s="88">
        <v>978419</v>
      </c>
      <c r="C81" s="88">
        <v>1062280</v>
      </c>
      <c r="D81" s="55">
        <v>8.5710723115556942</v>
      </c>
      <c r="E81" s="88">
        <v>18632833</v>
      </c>
      <c r="F81" s="88">
        <v>19450503</v>
      </c>
      <c r="G81" s="56">
        <v>4.3883289245387536</v>
      </c>
    </row>
    <row r="82" spans="1:7" s="47" customFormat="1" ht="14" thickBot="1" x14ac:dyDescent="0.2">
      <c r="A82" s="89" t="s">
        <v>88</v>
      </c>
      <c r="B82" s="90">
        <v>0.43907262634924299</v>
      </c>
      <c r="C82" s="90">
        <v>0.46470422110931203</v>
      </c>
      <c r="D82" s="91"/>
      <c r="E82" s="90">
        <v>0.4144727750203096</v>
      </c>
      <c r="F82" s="90">
        <v>0.4276015895321576</v>
      </c>
      <c r="G82" s="92"/>
    </row>
    <row r="83" spans="1:7" s="47" customFormat="1" x14ac:dyDescent="0.15">
      <c r="B83" s="45"/>
      <c r="C83" s="45"/>
      <c r="D83" s="93"/>
      <c r="E83" s="45"/>
      <c r="F83" s="45"/>
      <c r="G83" s="94"/>
    </row>
    <row r="84" spans="1:7" s="47" customFormat="1" x14ac:dyDescent="0.15">
      <c r="A84" s="95"/>
      <c r="B84" s="45"/>
      <c r="C84" s="45"/>
      <c r="D84" s="93"/>
      <c r="E84" s="45"/>
      <c r="F84" s="45"/>
      <c r="G84" s="94"/>
    </row>
    <row r="85" spans="1:7" s="47" customFormat="1" x14ac:dyDescent="0.15">
      <c r="B85" s="45"/>
      <c r="C85" s="45"/>
      <c r="D85" s="93"/>
      <c r="E85" s="45"/>
      <c r="F85" s="45">
        <f>F80/F81</f>
        <v>0.88728204098372165</v>
      </c>
      <c r="G85" s="94"/>
    </row>
    <row r="86" spans="1:7" s="47" customFormat="1" ht="13.25" hidden="1" customHeight="1" x14ac:dyDescent="0.15">
      <c r="B86" s="45"/>
      <c r="C86" s="45"/>
      <c r="D86" s="93"/>
      <c r="E86" s="45"/>
      <c r="F86" s="45"/>
    </row>
    <row r="87" spans="1:7" s="47" customFormat="1" ht="13.25" hidden="1" customHeight="1" x14ac:dyDescent="0.15">
      <c r="A87" s="47" t="s">
        <v>89</v>
      </c>
      <c r="B87" s="68">
        <f>SUM(B67:B68)</f>
        <v>93575</v>
      </c>
      <c r="C87" s="68">
        <f>SUM(C67:C68)</f>
        <v>119355</v>
      </c>
      <c r="D87" s="96">
        <f>(C87/B87-1)*100</f>
        <v>27.550093507881378</v>
      </c>
      <c r="E87" s="68">
        <f>SUM(E67:E68)</f>
        <v>1907722</v>
      </c>
      <c r="F87" s="68">
        <f>SUM(F67:F68)</f>
        <v>2220598</v>
      </c>
      <c r="G87" s="97">
        <f>IFERROR((F87/E87-1)*100,"")</f>
        <v>16.400502798625794</v>
      </c>
    </row>
    <row r="88" spans="1:7" s="47" customFormat="1" x14ac:dyDescent="0.15">
      <c r="A88" s="98" t="s">
        <v>90</v>
      </c>
      <c r="B88" s="99">
        <v>11</v>
      </c>
      <c r="C88" s="45"/>
      <c r="D88" s="93"/>
      <c r="E88" s="45"/>
      <c r="F88" s="45"/>
    </row>
    <row r="89" spans="1:7" x14ac:dyDescent="0.15">
      <c r="D89" s="100"/>
    </row>
  </sheetData>
  <mergeCells count="14">
    <mergeCell ref="A1:G1"/>
    <mergeCell ref="A2:G2"/>
    <mergeCell ref="A3:G3"/>
    <mergeCell ref="A4:G4"/>
    <mergeCell ref="A5:A6"/>
    <mergeCell ref="B5:D6"/>
    <mergeCell ref="E5:G6"/>
    <mergeCell ref="A62:G62"/>
    <mergeCell ref="B7:D7"/>
    <mergeCell ref="E7:G7"/>
    <mergeCell ref="A58:G58"/>
    <mergeCell ref="A59:G59"/>
    <mergeCell ref="A60:G60"/>
    <mergeCell ref="A61:G61"/>
  </mergeCells>
  <phoneticPr fontId="0" type="noConversion"/>
  <conditionalFormatting sqref="A9:G63">
    <cfRule type="cellIs" dxfId="9" priority="19" stopIfTrue="1" operator="lessThan">
      <formula>0</formula>
    </cfRule>
  </conditionalFormatting>
  <conditionalFormatting sqref="D87">
    <cfRule type="cellIs" dxfId="8" priority="5" stopIfTrue="1" operator="lessThan">
      <formula>0</formula>
    </cfRule>
  </conditionalFormatting>
  <conditionalFormatting sqref="G87">
    <cfRule type="cellIs" dxfId="7" priority="4" stopIfTrue="1" operator="lessThan">
      <formula>0</formula>
    </cfRule>
  </conditionalFormatting>
  <conditionalFormatting sqref="G80:G81 D80:D81">
    <cfRule type="cellIs" dxfId="6" priority="6" stopIfTrue="1" operator="lessThan">
      <formula>0</formula>
    </cfRule>
  </conditionalFormatting>
  <conditionalFormatting sqref="D65:D70">
    <cfRule type="cellIs" dxfId="5" priority="9" stopIfTrue="1" operator="lessThan">
      <formula>0</formula>
    </cfRule>
  </conditionalFormatting>
  <conditionalFormatting sqref="G65:G70">
    <cfRule type="cellIs" dxfId="4" priority="8" stopIfTrue="1" operator="lessThan">
      <formula>0</formula>
    </cfRule>
  </conditionalFormatting>
  <conditionalFormatting sqref="G73:G77 D73:D77">
    <cfRule type="cellIs" dxfId="3" priority="7" stopIfTrue="1" operator="lessThan">
      <formula>0</formula>
    </cfRule>
  </conditionalFormatting>
  <conditionalFormatting sqref="D79">
    <cfRule type="cellIs" dxfId="2" priority="3" stopIfTrue="1" operator="lessThan">
      <formula>0</formula>
    </cfRule>
  </conditionalFormatting>
  <conditionalFormatting sqref="G79">
    <cfRule type="cellIs" dxfId="1" priority="2" stopIfTrue="1" operator="lessThan">
      <formula>0</formula>
    </cfRule>
  </conditionalFormatting>
  <conditionalFormatting sqref="A64:G81">
    <cfRule type="cellIs" dxfId="0" priority="1" stopIfTrue="1" operator="lessThan">
      <formula>0</formula>
    </cfRule>
  </conditionalFormatting>
  <pageMargins left="0.19685039370078741" right="0.19685039370078741" top="0.39370078740157483" bottom="0.39370078740157483" header="0.39370078740157483" footer="0.39370078740157483"/>
  <pageSetup paperSize="9" scale="74" orientation="portrait" r:id="rId1"/>
  <headerFooter alignWithMargins="0">
    <oddFooter>&amp;L&amp;C&amp;R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3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67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11271</v>
      </c>
      <c r="C9" s="6">
        <v>12482</v>
      </c>
      <c r="D9" s="7">
        <v>10.744392395019531</v>
      </c>
      <c r="E9" s="8">
        <v>306516</v>
      </c>
      <c r="F9" s="6">
        <v>303335</v>
      </c>
      <c r="G9" s="7">
        <v>-1.0377943515777588</v>
      </c>
    </row>
    <row r="10" spans="1:7" ht="14" x14ac:dyDescent="0.15">
      <c r="A10" s="17" t="s">
        <v>10</v>
      </c>
      <c r="B10" s="9">
        <v>7067</v>
      </c>
      <c r="C10" s="9">
        <v>6890</v>
      </c>
      <c r="D10" s="10">
        <v>-2.5045990943908691</v>
      </c>
      <c r="E10" s="11">
        <v>194427</v>
      </c>
      <c r="F10" s="9">
        <v>184530</v>
      </c>
      <c r="G10" s="10">
        <v>-5.0903439521789551</v>
      </c>
    </row>
    <row r="11" spans="1:7" ht="14" x14ac:dyDescent="0.15">
      <c r="A11" s="18" t="s">
        <v>11</v>
      </c>
      <c r="B11" s="12">
        <v>230</v>
      </c>
      <c r="C11" s="12">
        <v>218</v>
      </c>
      <c r="D11" s="13">
        <v>-5.2173910140991211</v>
      </c>
      <c r="E11" s="14">
        <v>2305</v>
      </c>
      <c r="F11" s="12">
        <v>2199</v>
      </c>
      <c r="G11" s="13">
        <v>-4.598701000213623</v>
      </c>
    </row>
    <row r="12" spans="1:7" ht="14" x14ac:dyDescent="0.15">
      <c r="A12" s="18" t="s">
        <v>12</v>
      </c>
      <c r="B12" s="12">
        <v>55</v>
      </c>
      <c r="C12" s="12">
        <v>97</v>
      </c>
      <c r="D12" s="13">
        <v>76.363632202148438</v>
      </c>
      <c r="E12" s="14">
        <v>3032</v>
      </c>
      <c r="F12" s="12">
        <v>3448</v>
      </c>
      <c r="G12" s="13">
        <v>13.720321655273438</v>
      </c>
    </row>
    <row r="13" spans="1:7" ht="14" x14ac:dyDescent="0.15">
      <c r="A13" s="18" t="s">
        <v>13</v>
      </c>
      <c r="B13" s="12">
        <v>139</v>
      </c>
      <c r="C13" s="12">
        <v>90</v>
      </c>
      <c r="D13" s="13">
        <v>-35.251796722412109</v>
      </c>
      <c r="E13" s="14">
        <v>4162</v>
      </c>
      <c r="F13" s="12">
        <v>3975</v>
      </c>
      <c r="G13" s="13">
        <v>-4.4930338859558105</v>
      </c>
    </row>
    <row r="14" spans="1:7" ht="14" x14ac:dyDescent="0.15">
      <c r="A14" s="18" t="s">
        <v>14</v>
      </c>
      <c r="B14" s="12">
        <v>64</v>
      </c>
      <c r="C14" s="12">
        <v>103</v>
      </c>
      <c r="D14" s="13">
        <v>60.9375</v>
      </c>
      <c r="E14" s="14">
        <v>1068</v>
      </c>
      <c r="F14" s="12">
        <v>1253</v>
      </c>
      <c r="G14" s="13">
        <v>17.322099685668945</v>
      </c>
    </row>
    <row r="15" spans="1:7" ht="14" x14ac:dyDescent="0.15">
      <c r="A15" s="18" t="s">
        <v>15</v>
      </c>
      <c r="B15" s="12">
        <v>393</v>
      </c>
      <c r="C15" s="12">
        <v>339</v>
      </c>
      <c r="D15" s="13">
        <v>-13.740455627441406</v>
      </c>
      <c r="E15" s="14">
        <v>9086</v>
      </c>
      <c r="F15" s="12">
        <v>6620</v>
      </c>
      <c r="G15" s="13">
        <v>-27.140653610229492</v>
      </c>
    </row>
    <row r="16" spans="1:7" ht="14" x14ac:dyDescent="0.15">
      <c r="A16" s="18" t="s">
        <v>16</v>
      </c>
      <c r="B16" s="12">
        <v>1179</v>
      </c>
      <c r="C16" s="12">
        <v>1105</v>
      </c>
      <c r="D16" s="13">
        <v>-6.2765064239501953</v>
      </c>
      <c r="E16" s="14">
        <v>33274</v>
      </c>
      <c r="F16" s="12">
        <v>31186</v>
      </c>
      <c r="G16" s="13">
        <v>-6.2751712799072266</v>
      </c>
    </row>
    <row r="17" spans="1:7" ht="14" x14ac:dyDescent="0.15">
      <c r="A17" s="18" t="s">
        <v>17</v>
      </c>
      <c r="B17" s="12">
        <v>14</v>
      </c>
      <c r="C17" s="12">
        <v>29</v>
      </c>
      <c r="D17" s="13">
        <v>107.14285278320312</v>
      </c>
      <c r="E17" s="14">
        <v>260</v>
      </c>
      <c r="F17" s="12">
        <v>231</v>
      </c>
      <c r="G17" s="13">
        <v>-11.153846740722656</v>
      </c>
    </row>
    <row r="18" spans="1:7" ht="14" x14ac:dyDescent="0.15">
      <c r="A18" s="18" t="s">
        <v>18</v>
      </c>
      <c r="B18" s="12">
        <v>144</v>
      </c>
      <c r="C18" s="12">
        <v>131</v>
      </c>
      <c r="D18" s="13">
        <v>-9.0277786254882812</v>
      </c>
      <c r="E18" s="14">
        <v>2688</v>
      </c>
      <c r="F18" s="12">
        <v>2679</v>
      </c>
      <c r="G18" s="13">
        <v>-0.3348231315612793</v>
      </c>
    </row>
    <row r="19" spans="1:7" ht="14" x14ac:dyDescent="0.15">
      <c r="A19" s="18" t="s">
        <v>19</v>
      </c>
      <c r="B19" s="12">
        <v>204</v>
      </c>
      <c r="C19" s="12">
        <v>213</v>
      </c>
      <c r="D19" s="13">
        <v>4.411768913269043</v>
      </c>
      <c r="E19" s="14">
        <v>3633</v>
      </c>
      <c r="F19" s="12">
        <v>3596</v>
      </c>
      <c r="G19" s="13">
        <v>-1.0184407234191895</v>
      </c>
    </row>
    <row r="20" spans="1:7" ht="14" x14ac:dyDescent="0.15">
      <c r="A20" s="18" t="s">
        <v>20</v>
      </c>
      <c r="B20" s="12">
        <v>585</v>
      </c>
      <c r="C20" s="12">
        <v>831</v>
      </c>
      <c r="D20" s="13">
        <v>42.051280975341797</v>
      </c>
      <c r="E20" s="14">
        <v>19165</v>
      </c>
      <c r="F20" s="12">
        <v>20632</v>
      </c>
      <c r="G20" s="13">
        <v>7.6545834541320801</v>
      </c>
    </row>
    <row r="21" spans="1:7" ht="14" x14ac:dyDescent="0.15">
      <c r="A21" s="18" t="s">
        <v>21</v>
      </c>
      <c r="B21" s="12">
        <v>194</v>
      </c>
      <c r="C21" s="12">
        <v>184</v>
      </c>
      <c r="D21" s="13">
        <v>-5.1546392440795898</v>
      </c>
      <c r="E21" s="14">
        <v>2796</v>
      </c>
      <c r="F21" s="12">
        <v>3076</v>
      </c>
      <c r="G21" s="13">
        <v>10.014307022094727</v>
      </c>
    </row>
    <row r="22" spans="1:7" ht="14" x14ac:dyDescent="0.15">
      <c r="A22" s="18" t="s">
        <v>22</v>
      </c>
      <c r="B22" s="12">
        <v>18</v>
      </c>
      <c r="C22" s="12">
        <v>33</v>
      </c>
      <c r="D22" s="13">
        <v>83.333335876464844</v>
      </c>
      <c r="E22" s="14">
        <v>422</v>
      </c>
      <c r="F22" s="12">
        <v>297</v>
      </c>
      <c r="G22" s="13">
        <v>-29.620855331420898</v>
      </c>
    </row>
    <row r="23" spans="1:7" ht="14" x14ac:dyDescent="0.15">
      <c r="A23" s="18" t="s">
        <v>23</v>
      </c>
      <c r="B23" s="12">
        <v>239</v>
      </c>
      <c r="C23" s="12">
        <v>122</v>
      </c>
      <c r="D23" s="13">
        <v>-48.953975677490234</v>
      </c>
      <c r="E23" s="14">
        <v>4595</v>
      </c>
      <c r="F23" s="12">
        <v>3622</v>
      </c>
      <c r="G23" s="13">
        <v>-21.175188064575195</v>
      </c>
    </row>
    <row r="24" spans="1:7" ht="14" x14ac:dyDescent="0.15">
      <c r="A24" s="18" t="s">
        <v>24</v>
      </c>
      <c r="B24" s="12">
        <v>118</v>
      </c>
      <c r="C24" s="12">
        <v>145</v>
      </c>
      <c r="D24" s="13">
        <v>22.881353378295898</v>
      </c>
      <c r="E24" s="14">
        <v>3559</v>
      </c>
      <c r="F24" s="12">
        <v>3901</v>
      </c>
      <c r="G24" s="13">
        <v>9.6094369888305664</v>
      </c>
    </row>
    <row r="25" spans="1:7" ht="14" x14ac:dyDescent="0.15">
      <c r="A25" s="18" t="s">
        <v>25</v>
      </c>
      <c r="B25" s="12">
        <v>199</v>
      </c>
      <c r="C25" s="12">
        <v>276</v>
      </c>
      <c r="D25" s="13">
        <v>38.693462371826172</v>
      </c>
      <c r="E25" s="14">
        <v>8739</v>
      </c>
      <c r="F25" s="12">
        <v>8134</v>
      </c>
      <c r="G25" s="13">
        <v>-6.9229898452758789</v>
      </c>
    </row>
    <row r="26" spans="1:7" ht="14" x14ac:dyDescent="0.15">
      <c r="A26" s="18" t="s">
        <v>26</v>
      </c>
      <c r="B26" s="12">
        <v>2304</v>
      </c>
      <c r="C26" s="12">
        <v>2131</v>
      </c>
      <c r="D26" s="13">
        <v>-7.5086832046508789</v>
      </c>
      <c r="E26" s="14">
        <v>82985</v>
      </c>
      <c r="F26" s="12">
        <v>77595</v>
      </c>
      <c r="G26" s="13">
        <v>-6.495147705078125</v>
      </c>
    </row>
    <row r="27" spans="1:7" ht="14" x14ac:dyDescent="0.15">
      <c r="A27" s="18" t="s">
        <v>27</v>
      </c>
      <c r="B27" s="12">
        <v>988</v>
      </c>
      <c r="C27" s="12">
        <v>843</v>
      </c>
      <c r="D27" s="13">
        <v>-14.676112174987793</v>
      </c>
      <c r="E27" s="14">
        <v>12658</v>
      </c>
      <c r="F27" s="12">
        <v>12086</v>
      </c>
      <c r="G27" s="13">
        <v>-4.5188784599304199</v>
      </c>
    </row>
    <row r="28" spans="1:7" ht="14" x14ac:dyDescent="0.15">
      <c r="A28" s="17" t="s">
        <v>28</v>
      </c>
      <c r="B28" s="9">
        <v>456</v>
      </c>
      <c r="C28" s="9">
        <v>330</v>
      </c>
      <c r="D28" s="10">
        <v>-27.631580352783203</v>
      </c>
      <c r="E28" s="11">
        <v>6664</v>
      </c>
      <c r="F28" s="9">
        <v>5942</v>
      </c>
      <c r="G28" s="10">
        <v>-10.834336280822754</v>
      </c>
    </row>
    <row r="29" spans="1:7" ht="14" x14ac:dyDescent="0.15">
      <c r="A29" s="17" t="s">
        <v>29</v>
      </c>
      <c r="B29" s="9">
        <v>1995</v>
      </c>
      <c r="C29" s="9">
        <v>2964</v>
      </c>
      <c r="D29" s="10">
        <v>48.571430206298828</v>
      </c>
      <c r="E29" s="11">
        <v>67861</v>
      </c>
      <c r="F29" s="9">
        <v>69992</v>
      </c>
      <c r="G29" s="10">
        <v>3.1402468681335449</v>
      </c>
    </row>
    <row r="30" spans="1:7" ht="14" x14ac:dyDescent="0.15">
      <c r="A30" s="18" t="s">
        <v>30</v>
      </c>
      <c r="B30" s="12">
        <v>178</v>
      </c>
      <c r="C30" s="12">
        <v>933</v>
      </c>
      <c r="D30" s="13">
        <v>424.15728759765625</v>
      </c>
      <c r="E30" s="14">
        <v>10120</v>
      </c>
      <c r="F30" s="12">
        <v>16942</v>
      </c>
      <c r="G30" s="13">
        <v>67.411064147949219</v>
      </c>
    </row>
    <row r="31" spans="1:7" ht="14" x14ac:dyDescent="0.15">
      <c r="A31" s="18" t="s">
        <v>31</v>
      </c>
      <c r="B31" s="12">
        <v>37</v>
      </c>
      <c r="C31" s="12">
        <v>57</v>
      </c>
      <c r="D31" s="13">
        <v>54.054058074951172</v>
      </c>
      <c r="E31" s="14">
        <v>1641</v>
      </c>
      <c r="F31" s="12">
        <v>1369</v>
      </c>
      <c r="G31" s="13">
        <v>-16.575258255004883</v>
      </c>
    </row>
    <row r="32" spans="1:7" ht="14" x14ac:dyDescent="0.15">
      <c r="A32" s="18" t="s">
        <v>32</v>
      </c>
      <c r="B32" s="12">
        <v>56</v>
      </c>
      <c r="C32" s="12">
        <v>51</v>
      </c>
      <c r="D32" s="13">
        <v>-8.9285736083984375</v>
      </c>
      <c r="E32" s="14">
        <v>1560</v>
      </c>
      <c r="F32" s="12">
        <v>1482</v>
      </c>
      <c r="G32" s="13">
        <v>-5.0000009536743164</v>
      </c>
    </row>
    <row r="33" spans="1:7" ht="14" x14ac:dyDescent="0.15">
      <c r="A33" s="18" t="s">
        <v>33</v>
      </c>
      <c r="B33" s="12">
        <v>437</v>
      </c>
      <c r="C33" s="12">
        <v>665</v>
      </c>
      <c r="D33" s="13">
        <v>52.173912048339844</v>
      </c>
      <c r="E33" s="14">
        <v>11609</v>
      </c>
      <c r="F33" s="12">
        <v>12460</v>
      </c>
      <c r="G33" s="13">
        <v>7.3305249214172363</v>
      </c>
    </row>
    <row r="34" spans="1:7" ht="14" x14ac:dyDescent="0.15">
      <c r="A34" s="18" t="s">
        <v>34</v>
      </c>
      <c r="B34" s="12">
        <v>3</v>
      </c>
      <c r="C34" s="12">
        <v>9</v>
      </c>
      <c r="D34" s="13">
        <v>200</v>
      </c>
      <c r="E34" s="14">
        <v>348</v>
      </c>
      <c r="F34" s="12">
        <v>405</v>
      </c>
      <c r="G34" s="13">
        <v>16.379308700561523</v>
      </c>
    </row>
    <row r="35" spans="1:7" ht="14" x14ac:dyDescent="0.15">
      <c r="A35" s="18" t="s">
        <v>35</v>
      </c>
      <c r="B35" s="12">
        <v>74</v>
      </c>
      <c r="C35" s="12">
        <v>65</v>
      </c>
      <c r="D35" s="13">
        <v>-12.162160873413086</v>
      </c>
      <c r="E35" s="14">
        <v>2479</v>
      </c>
      <c r="F35" s="12">
        <v>2345</v>
      </c>
      <c r="G35" s="13">
        <v>-5.4054079055786133</v>
      </c>
    </row>
    <row r="36" spans="1:7" ht="14" x14ac:dyDescent="0.15">
      <c r="A36" s="18" t="s">
        <v>36</v>
      </c>
      <c r="B36" s="12">
        <v>603</v>
      </c>
      <c r="C36" s="12">
        <v>566</v>
      </c>
      <c r="D36" s="13">
        <v>-6.1359882354736328</v>
      </c>
      <c r="E36" s="14">
        <v>23881</v>
      </c>
      <c r="F36" s="12">
        <v>19149</v>
      </c>
      <c r="G36" s="13">
        <v>-19.814914703369141</v>
      </c>
    </row>
    <row r="37" spans="1:7" ht="14" x14ac:dyDescent="0.15">
      <c r="A37" s="18" t="s">
        <v>37</v>
      </c>
      <c r="B37" s="12">
        <v>184</v>
      </c>
      <c r="C37" s="12">
        <v>109</v>
      </c>
      <c r="D37" s="13">
        <v>-40.760868072509766</v>
      </c>
      <c r="E37" s="14">
        <v>5779</v>
      </c>
      <c r="F37" s="12">
        <v>5431</v>
      </c>
      <c r="G37" s="13">
        <v>-6.0218038558959961</v>
      </c>
    </row>
    <row r="38" spans="1:7" ht="14" x14ac:dyDescent="0.15">
      <c r="A38" s="18" t="s">
        <v>38</v>
      </c>
      <c r="B38" s="12">
        <v>5</v>
      </c>
      <c r="C38" s="12">
        <v>10</v>
      </c>
      <c r="D38" s="13">
        <v>100</v>
      </c>
      <c r="E38" s="14">
        <v>511</v>
      </c>
      <c r="F38" s="12">
        <v>456</v>
      </c>
      <c r="G38" s="13">
        <v>-10.763210296630859</v>
      </c>
    </row>
    <row r="39" spans="1:7" ht="14" x14ac:dyDescent="0.15">
      <c r="A39" s="18" t="s">
        <v>39</v>
      </c>
      <c r="B39" s="12">
        <v>37</v>
      </c>
      <c r="C39" s="12">
        <v>91</v>
      </c>
      <c r="D39" s="13">
        <v>145.94595336914062</v>
      </c>
      <c r="E39" s="14">
        <v>1543</v>
      </c>
      <c r="F39" s="12">
        <v>1560</v>
      </c>
      <c r="G39" s="13">
        <v>1.1017441749572754</v>
      </c>
    </row>
    <row r="40" spans="1:7" ht="14" x14ac:dyDescent="0.15">
      <c r="A40" s="18" t="s">
        <v>40</v>
      </c>
      <c r="B40" s="12">
        <v>92</v>
      </c>
      <c r="C40" s="12">
        <v>54</v>
      </c>
      <c r="D40" s="13">
        <v>-41.304351806640625</v>
      </c>
      <c r="E40" s="14">
        <v>1249</v>
      </c>
      <c r="F40" s="12">
        <v>1230</v>
      </c>
      <c r="G40" s="13">
        <v>-1.5212178230285645</v>
      </c>
    </row>
    <row r="41" spans="1:7" ht="14" x14ac:dyDescent="0.15">
      <c r="A41" s="18" t="s">
        <v>41</v>
      </c>
      <c r="B41" s="12">
        <v>0</v>
      </c>
      <c r="C41" s="12">
        <v>15</v>
      </c>
      <c r="D41" s="19" t="s">
        <v>59</v>
      </c>
      <c r="E41" s="14">
        <v>509</v>
      </c>
      <c r="F41" s="12">
        <v>480</v>
      </c>
      <c r="G41" s="13">
        <v>-5.6974468231201172</v>
      </c>
    </row>
    <row r="42" spans="1:7" ht="14" x14ac:dyDescent="0.15">
      <c r="A42" s="18" t="s">
        <v>27</v>
      </c>
      <c r="B42" s="12">
        <v>289</v>
      </c>
      <c r="C42" s="12">
        <v>339</v>
      </c>
      <c r="D42" s="13">
        <v>17.301034927368164</v>
      </c>
      <c r="E42" s="14">
        <v>6632</v>
      </c>
      <c r="F42" s="12">
        <v>6683</v>
      </c>
      <c r="G42" s="13">
        <v>0.76899528503417969</v>
      </c>
    </row>
    <row r="43" spans="1:7" ht="14" x14ac:dyDescent="0.15">
      <c r="A43" s="17" t="s">
        <v>42</v>
      </c>
      <c r="B43" s="9">
        <v>946</v>
      </c>
      <c r="C43" s="9">
        <v>897</v>
      </c>
      <c r="D43" s="10">
        <v>-5.1797032356262207</v>
      </c>
      <c r="E43" s="11">
        <v>19323</v>
      </c>
      <c r="F43" s="9">
        <v>18986</v>
      </c>
      <c r="G43" s="10">
        <v>-1.7440378665924072</v>
      </c>
    </row>
    <row r="44" spans="1:7" ht="14" x14ac:dyDescent="0.15">
      <c r="A44" s="18" t="s">
        <v>43</v>
      </c>
      <c r="B44" s="12">
        <v>842</v>
      </c>
      <c r="C44" s="12">
        <v>790</v>
      </c>
      <c r="D44" s="13">
        <v>-6.1757745742797852</v>
      </c>
      <c r="E44" s="14">
        <v>16724</v>
      </c>
      <c r="F44" s="12">
        <v>16175</v>
      </c>
      <c r="G44" s="13">
        <v>-3.2827079296112061</v>
      </c>
    </row>
    <row r="45" spans="1:7" ht="14" x14ac:dyDescent="0.15">
      <c r="A45" s="18" t="s">
        <v>44</v>
      </c>
      <c r="B45" s="12">
        <v>87</v>
      </c>
      <c r="C45" s="12">
        <v>98</v>
      </c>
      <c r="D45" s="13">
        <v>12.643682479858398</v>
      </c>
      <c r="E45" s="14">
        <v>2406</v>
      </c>
      <c r="F45" s="12">
        <v>2619</v>
      </c>
      <c r="G45" s="13">
        <v>8.8528633117675781</v>
      </c>
    </row>
    <row r="46" spans="1:7" ht="14" x14ac:dyDescent="0.15">
      <c r="A46" s="18" t="s">
        <v>27</v>
      </c>
      <c r="B46" s="12">
        <v>17</v>
      </c>
      <c r="C46" s="12">
        <v>9</v>
      </c>
      <c r="D46" s="13">
        <v>-47.058822631835938</v>
      </c>
      <c r="E46" s="14">
        <v>193</v>
      </c>
      <c r="F46" s="12">
        <v>192</v>
      </c>
      <c r="G46" s="13">
        <v>-0.51813721656799316</v>
      </c>
    </row>
    <row r="47" spans="1:7" ht="14" x14ac:dyDescent="0.15">
      <c r="A47" s="17" t="s">
        <v>45</v>
      </c>
      <c r="B47" s="9">
        <v>541</v>
      </c>
      <c r="C47" s="9">
        <v>1034</v>
      </c>
      <c r="D47" s="10">
        <v>91.127540588378906</v>
      </c>
      <c r="E47" s="11">
        <v>11865</v>
      </c>
      <c r="F47" s="9">
        <v>17585</v>
      </c>
      <c r="G47" s="10">
        <v>48.209022521972656</v>
      </c>
    </row>
    <row r="48" spans="1:7" ht="14" x14ac:dyDescent="0.15">
      <c r="A48" s="18" t="s">
        <v>46</v>
      </c>
      <c r="B48" s="12">
        <v>417</v>
      </c>
      <c r="C48" s="12">
        <v>852</v>
      </c>
      <c r="D48" s="13">
        <v>104.31654357910156</v>
      </c>
      <c r="E48" s="14">
        <v>8832</v>
      </c>
      <c r="F48" s="12">
        <v>14450</v>
      </c>
      <c r="G48" s="13">
        <v>63.609600067138672</v>
      </c>
    </row>
    <row r="49" spans="1:7" ht="14" x14ac:dyDescent="0.15">
      <c r="A49" s="18" t="s">
        <v>27</v>
      </c>
      <c r="B49" s="12">
        <v>124</v>
      </c>
      <c r="C49" s="12">
        <v>182</v>
      </c>
      <c r="D49" s="13">
        <v>46.774196624755859</v>
      </c>
      <c r="E49" s="14">
        <v>3033</v>
      </c>
      <c r="F49" s="12">
        <v>3135</v>
      </c>
      <c r="G49" s="13">
        <v>3.3630013465881348</v>
      </c>
    </row>
    <row r="50" spans="1:7" ht="14" x14ac:dyDescent="0.15">
      <c r="A50" s="17" t="s">
        <v>47</v>
      </c>
      <c r="B50" s="9">
        <v>266</v>
      </c>
      <c r="C50" s="9">
        <v>367</v>
      </c>
      <c r="D50" s="10">
        <v>37.969924926757812</v>
      </c>
      <c r="E50" s="11">
        <v>6376</v>
      </c>
      <c r="F50" s="9">
        <v>6300</v>
      </c>
      <c r="G50" s="10">
        <v>-1.1919677257537842</v>
      </c>
    </row>
    <row r="51" spans="1:7" ht="14" x14ac:dyDescent="0.15">
      <c r="A51" s="18" t="s">
        <v>48</v>
      </c>
      <c r="B51" s="12">
        <v>38</v>
      </c>
      <c r="C51" s="12">
        <v>54</v>
      </c>
      <c r="D51" s="13">
        <v>42.105258941650391</v>
      </c>
      <c r="E51" s="14">
        <v>623</v>
      </c>
      <c r="F51" s="12">
        <v>533</v>
      </c>
      <c r="G51" s="13">
        <v>-14.446228981018066</v>
      </c>
    </row>
    <row r="52" spans="1:7" ht="14" x14ac:dyDescent="0.15">
      <c r="A52" s="18" t="s">
        <v>49</v>
      </c>
      <c r="B52" s="12">
        <v>65</v>
      </c>
      <c r="C52" s="12">
        <v>155</v>
      </c>
      <c r="D52" s="13">
        <v>138.4615478515625</v>
      </c>
      <c r="E52" s="14">
        <v>2367</v>
      </c>
      <c r="F52" s="12">
        <v>2686</v>
      </c>
      <c r="G52" s="13">
        <v>13.476980209350586</v>
      </c>
    </row>
    <row r="53" spans="1:7" ht="14" x14ac:dyDescent="0.15">
      <c r="A53" s="18" t="s">
        <v>50</v>
      </c>
      <c r="B53" s="12">
        <v>37</v>
      </c>
      <c r="C53" s="12">
        <v>30</v>
      </c>
      <c r="D53" s="13">
        <v>-18.918918609619141</v>
      </c>
      <c r="E53" s="14">
        <v>1018</v>
      </c>
      <c r="F53" s="12">
        <v>1038</v>
      </c>
      <c r="G53" s="13">
        <v>1.9646406173706055</v>
      </c>
    </row>
    <row r="54" spans="1:7" ht="14" x14ac:dyDescent="0.15">
      <c r="A54" s="18" t="s">
        <v>51</v>
      </c>
      <c r="B54" s="12">
        <v>66</v>
      </c>
      <c r="C54" s="12">
        <v>23</v>
      </c>
      <c r="D54" s="13">
        <v>-65.151512145996094</v>
      </c>
      <c r="E54" s="14">
        <v>1011</v>
      </c>
      <c r="F54" s="12">
        <v>625</v>
      </c>
      <c r="G54" s="13">
        <v>-38.180015563964844</v>
      </c>
    </row>
    <row r="55" spans="1:7" ht="14" x14ac:dyDescent="0.15">
      <c r="A55" s="18" t="s">
        <v>27</v>
      </c>
      <c r="B55" s="12">
        <v>60</v>
      </c>
      <c r="C55" s="12">
        <v>105</v>
      </c>
      <c r="D55" s="13">
        <v>75</v>
      </c>
      <c r="E55" s="14">
        <v>1357</v>
      </c>
      <c r="F55" s="12">
        <v>1418</v>
      </c>
      <c r="G55" s="13">
        <v>4.4952154159545898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3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68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76943</v>
      </c>
      <c r="C9" s="6">
        <v>81695</v>
      </c>
      <c r="D9" s="7">
        <v>6.175994873046875</v>
      </c>
      <c r="E9" s="8">
        <v>1781184</v>
      </c>
      <c r="F9" s="6">
        <v>1885971</v>
      </c>
      <c r="G9" s="7">
        <v>5.8830022811889648</v>
      </c>
    </row>
    <row r="10" spans="1:7" ht="14" x14ac:dyDescent="0.15">
      <c r="A10" s="17" t="s">
        <v>10</v>
      </c>
      <c r="B10" s="9">
        <v>15179</v>
      </c>
      <c r="C10" s="9">
        <v>15841</v>
      </c>
      <c r="D10" s="10">
        <v>4.3612837791442871</v>
      </c>
      <c r="E10" s="11">
        <v>509058</v>
      </c>
      <c r="F10" s="9">
        <v>525907</v>
      </c>
      <c r="G10" s="10">
        <v>3.3098340034484863</v>
      </c>
    </row>
    <row r="11" spans="1:7" ht="14" x14ac:dyDescent="0.15">
      <c r="A11" s="18" t="s">
        <v>11</v>
      </c>
      <c r="B11" s="12">
        <v>199</v>
      </c>
      <c r="C11" s="12">
        <v>263</v>
      </c>
      <c r="D11" s="13">
        <v>32.160804748535156</v>
      </c>
      <c r="E11" s="14">
        <v>7276</v>
      </c>
      <c r="F11" s="12">
        <v>7957</v>
      </c>
      <c r="G11" s="13">
        <v>9.3595390319824219</v>
      </c>
    </row>
    <row r="12" spans="1:7" ht="14" x14ac:dyDescent="0.15">
      <c r="A12" s="18" t="s">
        <v>12</v>
      </c>
      <c r="B12" s="12">
        <v>190</v>
      </c>
      <c r="C12" s="12">
        <v>225</v>
      </c>
      <c r="D12" s="13">
        <v>18.421054840087891</v>
      </c>
      <c r="E12" s="14">
        <v>8103</v>
      </c>
      <c r="F12" s="12">
        <v>9416</v>
      </c>
      <c r="G12" s="13">
        <v>16.203880310058594</v>
      </c>
    </row>
    <row r="13" spans="1:7" ht="14" x14ac:dyDescent="0.15">
      <c r="A13" s="18" t="s">
        <v>13</v>
      </c>
      <c r="B13" s="12">
        <v>302</v>
      </c>
      <c r="C13" s="12">
        <v>310</v>
      </c>
      <c r="D13" s="13">
        <v>2.6490092277526855</v>
      </c>
      <c r="E13" s="14">
        <v>8313</v>
      </c>
      <c r="F13" s="12">
        <v>8068</v>
      </c>
      <c r="G13" s="13">
        <v>-2.9471933841705322</v>
      </c>
    </row>
    <row r="14" spans="1:7" ht="14" x14ac:dyDescent="0.15">
      <c r="A14" s="18" t="s">
        <v>14</v>
      </c>
      <c r="B14" s="12">
        <v>150</v>
      </c>
      <c r="C14" s="12">
        <v>142</v>
      </c>
      <c r="D14" s="13">
        <v>-5.3333339691162109</v>
      </c>
      <c r="E14" s="14">
        <v>2788</v>
      </c>
      <c r="F14" s="12">
        <v>2638</v>
      </c>
      <c r="G14" s="13">
        <v>-5.3802013397216797</v>
      </c>
    </row>
    <row r="15" spans="1:7" ht="14" x14ac:dyDescent="0.15">
      <c r="A15" s="18" t="s">
        <v>15</v>
      </c>
      <c r="B15" s="12">
        <v>1079</v>
      </c>
      <c r="C15" s="12">
        <v>1284</v>
      </c>
      <c r="D15" s="13">
        <v>18.999076843261719</v>
      </c>
      <c r="E15" s="14">
        <v>30522</v>
      </c>
      <c r="F15" s="12">
        <v>31669</v>
      </c>
      <c r="G15" s="13">
        <v>3.757941722869873</v>
      </c>
    </row>
    <row r="16" spans="1:7" ht="14" x14ac:dyDescent="0.15">
      <c r="A16" s="18" t="s">
        <v>16</v>
      </c>
      <c r="B16" s="12">
        <v>2022</v>
      </c>
      <c r="C16" s="12">
        <v>2564</v>
      </c>
      <c r="D16" s="13">
        <v>26.805137634277344</v>
      </c>
      <c r="E16" s="14">
        <v>87235</v>
      </c>
      <c r="F16" s="12">
        <v>100664</v>
      </c>
      <c r="G16" s="13">
        <v>15.39405632019043</v>
      </c>
    </row>
    <row r="17" spans="1:7" ht="14" x14ac:dyDescent="0.15">
      <c r="A17" s="18" t="s">
        <v>17</v>
      </c>
      <c r="B17" s="12">
        <v>131</v>
      </c>
      <c r="C17" s="12">
        <v>114</v>
      </c>
      <c r="D17" s="13">
        <v>-12.977099418640137</v>
      </c>
      <c r="E17" s="14">
        <v>1722</v>
      </c>
      <c r="F17" s="12">
        <v>1515</v>
      </c>
      <c r="G17" s="13">
        <v>-12.020903587341309</v>
      </c>
    </row>
    <row r="18" spans="1:7" ht="14" x14ac:dyDescent="0.15">
      <c r="A18" s="18" t="s">
        <v>18</v>
      </c>
      <c r="B18" s="12">
        <v>282</v>
      </c>
      <c r="C18" s="12">
        <v>438</v>
      </c>
      <c r="D18" s="13">
        <v>55.31915283203125</v>
      </c>
      <c r="E18" s="14">
        <v>12200</v>
      </c>
      <c r="F18" s="12">
        <v>10597</v>
      </c>
      <c r="G18" s="13">
        <v>-13.13934326171875</v>
      </c>
    </row>
    <row r="19" spans="1:7" ht="14" x14ac:dyDescent="0.15">
      <c r="A19" s="18" t="s">
        <v>19</v>
      </c>
      <c r="B19" s="12">
        <v>574</v>
      </c>
      <c r="C19" s="12">
        <v>699</v>
      </c>
      <c r="D19" s="13">
        <v>21.776998519897461</v>
      </c>
      <c r="E19" s="14">
        <v>14675</v>
      </c>
      <c r="F19" s="12">
        <v>15220</v>
      </c>
      <c r="G19" s="13">
        <v>3.7137985229492188</v>
      </c>
    </row>
    <row r="20" spans="1:7" ht="14" x14ac:dyDescent="0.15">
      <c r="A20" s="18" t="s">
        <v>20</v>
      </c>
      <c r="B20" s="12">
        <v>602</v>
      </c>
      <c r="C20" s="12">
        <v>770</v>
      </c>
      <c r="D20" s="13">
        <v>27.906978607177734</v>
      </c>
      <c r="E20" s="14">
        <v>31981</v>
      </c>
      <c r="F20" s="12">
        <v>32181</v>
      </c>
      <c r="G20" s="13">
        <v>0.62537193298339844</v>
      </c>
    </row>
    <row r="21" spans="1:7" ht="14" x14ac:dyDescent="0.15">
      <c r="A21" s="18" t="s">
        <v>21</v>
      </c>
      <c r="B21" s="12">
        <v>188</v>
      </c>
      <c r="C21" s="12">
        <v>195</v>
      </c>
      <c r="D21" s="13">
        <v>3.7234067916870117</v>
      </c>
      <c r="E21" s="14">
        <v>4439</v>
      </c>
      <c r="F21" s="12">
        <v>4428</v>
      </c>
      <c r="G21" s="13">
        <v>-0.24780631065368652</v>
      </c>
    </row>
    <row r="22" spans="1:7" ht="14" x14ac:dyDescent="0.15">
      <c r="A22" s="18" t="s">
        <v>22</v>
      </c>
      <c r="B22" s="12">
        <v>145</v>
      </c>
      <c r="C22" s="12">
        <v>125</v>
      </c>
      <c r="D22" s="13">
        <v>-13.793105125427246</v>
      </c>
      <c r="E22" s="14">
        <v>2607</v>
      </c>
      <c r="F22" s="12">
        <v>2861</v>
      </c>
      <c r="G22" s="13">
        <v>9.7429990768432617</v>
      </c>
    </row>
    <row r="23" spans="1:7" ht="14" x14ac:dyDescent="0.15">
      <c r="A23" s="18" t="s">
        <v>23</v>
      </c>
      <c r="B23" s="12">
        <v>501</v>
      </c>
      <c r="C23" s="12">
        <v>502</v>
      </c>
      <c r="D23" s="13">
        <v>0.19960403442382812</v>
      </c>
      <c r="E23" s="14">
        <v>12782</v>
      </c>
      <c r="F23" s="12">
        <v>13013</v>
      </c>
      <c r="G23" s="13">
        <v>1.8072247505187988</v>
      </c>
    </row>
    <row r="24" spans="1:7" ht="14" x14ac:dyDescent="0.15">
      <c r="A24" s="18" t="s">
        <v>24</v>
      </c>
      <c r="B24" s="12">
        <v>345</v>
      </c>
      <c r="C24" s="12">
        <v>401</v>
      </c>
      <c r="D24" s="13">
        <v>16.231882095336914</v>
      </c>
      <c r="E24" s="14">
        <v>8680</v>
      </c>
      <c r="F24" s="12">
        <v>8374</v>
      </c>
      <c r="G24" s="13">
        <v>-3.5253465175628662</v>
      </c>
    </row>
    <row r="25" spans="1:7" ht="14" x14ac:dyDescent="0.15">
      <c r="A25" s="18" t="s">
        <v>25</v>
      </c>
      <c r="B25" s="12">
        <v>610</v>
      </c>
      <c r="C25" s="12">
        <v>641</v>
      </c>
      <c r="D25" s="13">
        <v>5.0819635391235352</v>
      </c>
      <c r="E25" s="14">
        <v>30020</v>
      </c>
      <c r="F25" s="12">
        <v>29742</v>
      </c>
      <c r="G25" s="13">
        <v>-0.92604756355285645</v>
      </c>
    </row>
    <row r="26" spans="1:7" ht="14" x14ac:dyDescent="0.15">
      <c r="A26" s="18" t="s">
        <v>26</v>
      </c>
      <c r="B26" s="12">
        <v>6369</v>
      </c>
      <c r="C26" s="12">
        <v>5334</v>
      </c>
      <c r="D26" s="13">
        <v>-16.250587463378906</v>
      </c>
      <c r="E26" s="14">
        <v>215154</v>
      </c>
      <c r="F26" s="12">
        <v>216918</v>
      </c>
      <c r="G26" s="13">
        <v>0.81987380981445312</v>
      </c>
    </row>
    <row r="27" spans="1:7" ht="14" x14ac:dyDescent="0.15">
      <c r="A27" s="18" t="s">
        <v>27</v>
      </c>
      <c r="B27" s="12">
        <v>1490</v>
      </c>
      <c r="C27" s="12">
        <v>1834</v>
      </c>
      <c r="D27" s="13">
        <v>23.087251663208008</v>
      </c>
      <c r="E27" s="14">
        <v>30561</v>
      </c>
      <c r="F27" s="12">
        <v>30646</v>
      </c>
      <c r="G27" s="13">
        <v>0.27812719345092773</v>
      </c>
    </row>
    <row r="28" spans="1:7" ht="14" x14ac:dyDescent="0.15">
      <c r="A28" s="17" t="s">
        <v>28</v>
      </c>
      <c r="B28" s="9">
        <v>623</v>
      </c>
      <c r="C28" s="9">
        <v>700</v>
      </c>
      <c r="D28" s="10">
        <v>12.35954761505127</v>
      </c>
      <c r="E28" s="11">
        <v>11085</v>
      </c>
      <c r="F28" s="9">
        <v>10991</v>
      </c>
      <c r="G28" s="10">
        <v>-0.84799528121948242</v>
      </c>
    </row>
    <row r="29" spans="1:7" ht="14" x14ac:dyDescent="0.15">
      <c r="A29" s="17" t="s">
        <v>29</v>
      </c>
      <c r="B29" s="9">
        <v>42620</v>
      </c>
      <c r="C29" s="9">
        <v>46706</v>
      </c>
      <c r="D29" s="10">
        <v>9.5870494842529297</v>
      </c>
      <c r="E29" s="11">
        <v>874213</v>
      </c>
      <c r="F29" s="9">
        <v>901231</v>
      </c>
      <c r="G29" s="10">
        <v>3.0905485153198242</v>
      </c>
    </row>
    <row r="30" spans="1:7" ht="14" x14ac:dyDescent="0.15">
      <c r="A30" s="18" t="s">
        <v>30</v>
      </c>
      <c r="B30" s="12">
        <v>10909</v>
      </c>
      <c r="C30" s="12">
        <v>13189</v>
      </c>
      <c r="D30" s="13">
        <v>20.900177001953125</v>
      </c>
      <c r="E30" s="14">
        <v>295330</v>
      </c>
      <c r="F30" s="12">
        <v>315140</v>
      </c>
      <c r="G30" s="13">
        <v>6.7077517509460449</v>
      </c>
    </row>
    <row r="31" spans="1:7" ht="14" x14ac:dyDescent="0.15">
      <c r="A31" s="18" t="s">
        <v>31</v>
      </c>
      <c r="B31" s="12">
        <v>5213</v>
      </c>
      <c r="C31" s="12">
        <v>5205</v>
      </c>
      <c r="D31" s="13">
        <v>-0.15346407890319824</v>
      </c>
      <c r="E31" s="14">
        <v>62339</v>
      </c>
      <c r="F31" s="12">
        <v>62880</v>
      </c>
      <c r="G31" s="13">
        <v>0.86783170700073242</v>
      </c>
    </row>
    <row r="32" spans="1:7" ht="14" x14ac:dyDescent="0.15">
      <c r="A32" s="18" t="s">
        <v>32</v>
      </c>
      <c r="B32" s="12">
        <v>4289</v>
      </c>
      <c r="C32" s="12">
        <v>3040</v>
      </c>
      <c r="D32" s="13">
        <v>-29.121006011962891</v>
      </c>
      <c r="E32" s="14">
        <v>86957</v>
      </c>
      <c r="F32" s="12">
        <v>83356</v>
      </c>
      <c r="G32" s="13">
        <v>-4.1411280632019043</v>
      </c>
    </row>
    <row r="33" spans="1:7" ht="14" x14ac:dyDescent="0.15">
      <c r="A33" s="18" t="s">
        <v>33</v>
      </c>
      <c r="B33" s="12">
        <v>4278</v>
      </c>
      <c r="C33" s="12">
        <v>4046</v>
      </c>
      <c r="D33" s="13">
        <v>-5.4230928421020508</v>
      </c>
      <c r="E33" s="14">
        <v>66675</v>
      </c>
      <c r="F33" s="12">
        <v>65155</v>
      </c>
      <c r="G33" s="13">
        <v>-2.2797167301177979</v>
      </c>
    </row>
    <row r="34" spans="1:7" ht="14" x14ac:dyDescent="0.15">
      <c r="A34" s="18" t="s">
        <v>34</v>
      </c>
      <c r="B34" s="12">
        <v>204</v>
      </c>
      <c r="C34" s="12">
        <v>344</v>
      </c>
      <c r="D34" s="13">
        <v>68.627456665039062</v>
      </c>
      <c r="E34" s="14">
        <v>10679</v>
      </c>
      <c r="F34" s="12">
        <v>12170</v>
      </c>
      <c r="G34" s="13">
        <v>13.961982727050781</v>
      </c>
    </row>
    <row r="35" spans="1:7" ht="14" x14ac:dyDescent="0.15">
      <c r="A35" s="18" t="s">
        <v>35</v>
      </c>
      <c r="B35" s="12">
        <v>225</v>
      </c>
      <c r="C35" s="12">
        <v>305</v>
      </c>
      <c r="D35" s="13">
        <v>35.555553436279297</v>
      </c>
      <c r="E35" s="14">
        <v>6818</v>
      </c>
      <c r="F35" s="12">
        <v>7495</v>
      </c>
      <c r="G35" s="13">
        <v>9.9295978546142578</v>
      </c>
    </row>
    <row r="36" spans="1:7" ht="14" x14ac:dyDescent="0.15">
      <c r="A36" s="18" t="s">
        <v>36</v>
      </c>
      <c r="B36" s="12">
        <v>8609</v>
      </c>
      <c r="C36" s="12">
        <v>8927</v>
      </c>
      <c r="D36" s="13">
        <v>3.6938071250915527</v>
      </c>
      <c r="E36" s="14">
        <v>143856</v>
      </c>
      <c r="F36" s="12">
        <v>149642</v>
      </c>
      <c r="G36" s="13">
        <v>4.0220737457275391</v>
      </c>
    </row>
    <row r="37" spans="1:7" ht="14" x14ac:dyDescent="0.15">
      <c r="A37" s="18" t="s">
        <v>37</v>
      </c>
      <c r="B37" s="12">
        <v>4239</v>
      </c>
      <c r="C37" s="12">
        <v>5247</v>
      </c>
      <c r="D37" s="13">
        <v>23.779190063476562</v>
      </c>
      <c r="E37" s="14">
        <v>101750</v>
      </c>
      <c r="F37" s="12">
        <v>103448</v>
      </c>
      <c r="G37" s="13">
        <v>1.6687989234924316</v>
      </c>
    </row>
    <row r="38" spans="1:7" ht="14" x14ac:dyDescent="0.15">
      <c r="A38" s="18" t="s">
        <v>38</v>
      </c>
      <c r="B38" s="12">
        <v>228</v>
      </c>
      <c r="C38" s="12">
        <v>382</v>
      </c>
      <c r="D38" s="13">
        <v>67.543861389160156</v>
      </c>
      <c r="E38" s="14">
        <v>6457</v>
      </c>
      <c r="F38" s="12">
        <v>7201</v>
      </c>
      <c r="G38" s="13">
        <v>11.522377014160156</v>
      </c>
    </row>
    <row r="39" spans="1:7" ht="14" x14ac:dyDescent="0.15">
      <c r="A39" s="18" t="s">
        <v>39</v>
      </c>
      <c r="B39" s="12">
        <v>2169</v>
      </c>
      <c r="C39" s="12">
        <v>3058</v>
      </c>
      <c r="D39" s="13">
        <v>40.98663330078125</v>
      </c>
      <c r="E39" s="14">
        <v>41906</v>
      </c>
      <c r="F39" s="12">
        <v>42963</v>
      </c>
      <c r="G39" s="13">
        <v>2.5223135948181152</v>
      </c>
    </row>
    <row r="40" spans="1:7" ht="14" x14ac:dyDescent="0.15">
      <c r="A40" s="18" t="s">
        <v>40</v>
      </c>
      <c r="B40" s="12">
        <v>719</v>
      </c>
      <c r="C40" s="12">
        <v>884</v>
      </c>
      <c r="D40" s="13">
        <v>22.948539733886719</v>
      </c>
      <c r="E40" s="14">
        <v>15387</v>
      </c>
      <c r="F40" s="12">
        <v>16023</v>
      </c>
      <c r="G40" s="13">
        <v>4.1333556175231934</v>
      </c>
    </row>
    <row r="41" spans="1:7" ht="14" x14ac:dyDescent="0.15">
      <c r="A41" s="18" t="s">
        <v>41</v>
      </c>
      <c r="B41" s="12">
        <v>346</v>
      </c>
      <c r="C41" s="12">
        <v>337</v>
      </c>
      <c r="D41" s="13">
        <v>-2.601158618927002</v>
      </c>
      <c r="E41" s="14">
        <v>9491</v>
      </c>
      <c r="F41" s="12">
        <v>8801</v>
      </c>
      <c r="G41" s="13">
        <v>-7.2700443267822266</v>
      </c>
    </row>
    <row r="42" spans="1:7" ht="14" x14ac:dyDescent="0.15">
      <c r="A42" s="18" t="s">
        <v>27</v>
      </c>
      <c r="B42" s="12">
        <v>1192</v>
      </c>
      <c r="C42" s="12">
        <v>1742</v>
      </c>
      <c r="D42" s="13">
        <v>46.140945434570312</v>
      </c>
      <c r="E42" s="14">
        <v>26568</v>
      </c>
      <c r="F42" s="12">
        <v>26957</v>
      </c>
      <c r="G42" s="13">
        <v>1.4641642570495605</v>
      </c>
    </row>
    <row r="43" spans="1:7" ht="14" x14ac:dyDescent="0.15">
      <c r="A43" s="17" t="s">
        <v>42</v>
      </c>
      <c r="B43" s="9">
        <v>10741</v>
      </c>
      <c r="C43" s="9">
        <v>11662</v>
      </c>
      <c r="D43" s="10">
        <v>8.5746173858642578</v>
      </c>
      <c r="E43" s="11">
        <v>240486</v>
      </c>
      <c r="F43" s="9">
        <v>283269</v>
      </c>
      <c r="G43" s="10">
        <v>17.79022216796875</v>
      </c>
    </row>
    <row r="44" spans="1:7" ht="14" x14ac:dyDescent="0.15">
      <c r="A44" s="18" t="s">
        <v>43</v>
      </c>
      <c r="B44" s="12">
        <v>9018</v>
      </c>
      <c r="C44" s="12">
        <v>9514</v>
      </c>
      <c r="D44" s="13">
        <v>5.5001139640808105</v>
      </c>
      <c r="E44" s="14">
        <v>197254</v>
      </c>
      <c r="F44" s="12">
        <v>238691</v>
      </c>
      <c r="G44" s="13">
        <v>21.006929397583008</v>
      </c>
    </row>
    <row r="45" spans="1:7" ht="14" x14ac:dyDescent="0.15">
      <c r="A45" s="18" t="s">
        <v>44</v>
      </c>
      <c r="B45" s="12">
        <v>1614</v>
      </c>
      <c r="C45" s="12">
        <v>2072</v>
      </c>
      <c r="D45" s="13">
        <v>28.376697540283203</v>
      </c>
      <c r="E45" s="14">
        <v>41563</v>
      </c>
      <c r="F45" s="12">
        <v>43130</v>
      </c>
      <c r="G45" s="13">
        <v>3.7701845169067383</v>
      </c>
    </row>
    <row r="46" spans="1:7" ht="14" x14ac:dyDescent="0.15">
      <c r="A46" s="18" t="s">
        <v>27</v>
      </c>
      <c r="B46" s="12">
        <v>109</v>
      </c>
      <c r="C46" s="12">
        <v>76</v>
      </c>
      <c r="D46" s="13">
        <v>-30.275232315063477</v>
      </c>
      <c r="E46" s="14">
        <v>1669</v>
      </c>
      <c r="F46" s="12">
        <v>1448</v>
      </c>
      <c r="G46" s="13">
        <v>-13.241463661193848</v>
      </c>
    </row>
    <row r="47" spans="1:7" ht="14" x14ac:dyDescent="0.15">
      <c r="A47" s="17" t="s">
        <v>45</v>
      </c>
      <c r="B47" s="9">
        <v>6499</v>
      </c>
      <c r="C47" s="9">
        <v>5106</v>
      </c>
      <c r="D47" s="10">
        <v>-21.43406867980957</v>
      </c>
      <c r="E47" s="11">
        <v>115566</v>
      </c>
      <c r="F47" s="9">
        <v>131984</v>
      </c>
      <c r="G47" s="10">
        <v>14.206600189208984</v>
      </c>
    </row>
    <row r="48" spans="1:7" ht="14" x14ac:dyDescent="0.15">
      <c r="A48" s="18" t="s">
        <v>46</v>
      </c>
      <c r="B48" s="12">
        <v>6032</v>
      </c>
      <c r="C48" s="12">
        <v>4643</v>
      </c>
      <c r="D48" s="13">
        <v>-23.027187347412109</v>
      </c>
      <c r="E48" s="14">
        <v>104694</v>
      </c>
      <c r="F48" s="12">
        <v>122222</v>
      </c>
      <c r="G48" s="13">
        <v>16.742122650146484</v>
      </c>
    </row>
    <row r="49" spans="1:7" ht="14" x14ac:dyDescent="0.15">
      <c r="A49" s="18" t="s">
        <v>27</v>
      </c>
      <c r="B49" s="12">
        <v>467</v>
      </c>
      <c r="C49" s="12">
        <v>463</v>
      </c>
      <c r="D49" s="13">
        <v>-0.85653066635131836</v>
      </c>
      <c r="E49" s="14">
        <v>10872</v>
      </c>
      <c r="F49" s="12">
        <v>9762</v>
      </c>
      <c r="G49" s="13">
        <v>-10.209714889526367</v>
      </c>
    </row>
    <row r="50" spans="1:7" ht="14" x14ac:dyDescent="0.15">
      <c r="A50" s="17" t="s">
        <v>47</v>
      </c>
      <c r="B50" s="9">
        <v>1281</v>
      </c>
      <c r="C50" s="9">
        <v>1680</v>
      </c>
      <c r="D50" s="10">
        <v>31.147539138793945</v>
      </c>
      <c r="E50" s="11">
        <v>30776</v>
      </c>
      <c r="F50" s="9">
        <v>32589</v>
      </c>
      <c r="G50" s="10">
        <v>5.890953540802002</v>
      </c>
    </row>
    <row r="51" spans="1:7" ht="14" x14ac:dyDescent="0.15">
      <c r="A51" s="18" t="s">
        <v>48</v>
      </c>
      <c r="B51" s="12">
        <v>95</v>
      </c>
      <c r="C51" s="12">
        <v>162</v>
      </c>
      <c r="D51" s="13">
        <v>70.526313781738281</v>
      </c>
      <c r="E51" s="14">
        <v>3085</v>
      </c>
      <c r="F51" s="12">
        <v>2614</v>
      </c>
      <c r="G51" s="13">
        <v>-15.267425537109375</v>
      </c>
    </row>
    <row r="52" spans="1:7" ht="14" x14ac:dyDescent="0.15">
      <c r="A52" s="18" t="s">
        <v>49</v>
      </c>
      <c r="B52" s="12">
        <v>661</v>
      </c>
      <c r="C52" s="12">
        <v>903</v>
      </c>
      <c r="D52" s="13">
        <v>36.611198425292969</v>
      </c>
      <c r="E52" s="14">
        <v>15604</v>
      </c>
      <c r="F52" s="12">
        <v>18179</v>
      </c>
      <c r="G52" s="13">
        <v>16.502178192138672</v>
      </c>
    </row>
    <row r="53" spans="1:7" ht="14" x14ac:dyDescent="0.15">
      <c r="A53" s="18" t="s">
        <v>50</v>
      </c>
      <c r="B53" s="12">
        <v>119</v>
      </c>
      <c r="C53" s="12">
        <v>133</v>
      </c>
      <c r="D53" s="13">
        <v>11.764705657958984</v>
      </c>
      <c r="E53" s="14">
        <v>3429</v>
      </c>
      <c r="F53" s="12">
        <v>3158</v>
      </c>
      <c r="G53" s="13">
        <v>-7.9031763076782227</v>
      </c>
    </row>
    <row r="54" spans="1:7" ht="14" x14ac:dyDescent="0.15">
      <c r="A54" s="18" t="s">
        <v>51</v>
      </c>
      <c r="B54" s="12">
        <v>57</v>
      </c>
      <c r="C54" s="12">
        <v>70</v>
      </c>
      <c r="D54" s="13">
        <v>22.807014465332031</v>
      </c>
      <c r="E54" s="14">
        <v>1250</v>
      </c>
      <c r="F54" s="12">
        <v>1092</v>
      </c>
      <c r="G54" s="13">
        <v>-12.639999389648438</v>
      </c>
    </row>
    <row r="55" spans="1:7" ht="14" x14ac:dyDescent="0.15">
      <c r="A55" s="18" t="s">
        <v>27</v>
      </c>
      <c r="B55" s="12">
        <v>349</v>
      </c>
      <c r="C55" s="12">
        <v>412</v>
      </c>
      <c r="D55" s="13">
        <v>18.051576614379883</v>
      </c>
      <c r="E55" s="14">
        <v>7408</v>
      </c>
      <c r="F55" s="12">
        <v>7546</v>
      </c>
      <c r="G55" s="13">
        <v>1.8628478050231934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3"/>
  <sheetViews>
    <sheetView showGridLines="0" topLeftCell="A25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69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56</v>
      </c>
      <c r="C9" s="6">
        <v>61</v>
      </c>
      <c r="D9" s="7">
        <v>8.9285736083984375</v>
      </c>
      <c r="E9" s="8">
        <v>19515</v>
      </c>
      <c r="F9" s="6">
        <v>20330</v>
      </c>
      <c r="G9" s="7">
        <v>4.1762709617614746</v>
      </c>
    </row>
    <row r="10" spans="1:7" ht="14" x14ac:dyDescent="0.15">
      <c r="A10" s="17" t="s">
        <v>10</v>
      </c>
      <c r="B10" s="9">
        <v>36</v>
      </c>
      <c r="C10" s="9">
        <v>36</v>
      </c>
      <c r="D10" s="20" t="s">
        <v>58</v>
      </c>
      <c r="E10" s="11">
        <v>16430</v>
      </c>
      <c r="F10" s="9">
        <v>16666</v>
      </c>
      <c r="G10" s="10">
        <v>1.4364004135131836</v>
      </c>
    </row>
    <row r="11" spans="1:7" ht="14" x14ac:dyDescent="0.15">
      <c r="A11" s="18" t="s">
        <v>11</v>
      </c>
      <c r="B11" s="12">
        <v>3</v>
      </c>
      <c r="C11" s="12">
        <v>0</v>
      </c>
      <c r="D11" s="13">
        <v>-100</v>
      </c>
      <c r="E11" s="14">
        <v>637</v>
      </c>
      <c r="F11" s="12">
        <v>584</v>
      </c>
      <c r="G11" s="13">
        <v>-8.3202543258666992</v>
      </c>
    </row>
    <row r="12" spans="1:7" ht="14" x14ac:dyDescent="0.15">
      <c r="A12" s="18" t="s">
        <v>12</v>
      </c>
      <c r="B12" s="12">
        <v>3</v>
      </c>
      <c r="C12" s="12">
        <v>1</v>
      </c>
      <c r="D12" s="13">
        <v>-66.666664123535156</v>
      </c>
      <c r="E12" s="14">
        <v>261</v>
      </c>
      <c r="F12" s="12">
        <v>259</v>
      </c>
      <c r="G12" s="13">
        <v>-0.76628327369689941</v>
      </c>
    </row>
    <row r="13" spans="1:7" ht="14" x14ac:dyDescent="0.15">
      <c r="A13" s="18" t="s">
        <v>13</v>
      </c>
      <c r="B13" s="12">
        <v>0</v>
      </c>
      <c r="C13" s="12">
        <v>0</v>
      </c>
      <c r="D13" s="19" t="s">
        <v>59</v>
      </c>
      <c r="E13" s="14">
        <v>95</v>
      </c>
      <c r="F13" s="12">
        <v>90</v>
      </c>
      <c r="G13" s="13">
        <v>-5.2631559371948242</v>
      </c>
    </row>
    <row r="14" spans="1:7" ht="14" x14ac:dyDescent="0.15">
      <c r="A14" s="18" t="s">
        <v>14</v>
      </c>
      <c r="B14" s="12">
        <v>0</v>
      </c>
      <c r="C14" s="12">
        <v>0</v>
      </c>
      <c r="D14" s="19" t="s">
        <v>59</v>
      </c>
      <c r="E14" s="14">
        <v>43</v>
      </c>
      <c r="F14" s="12">
        <v>44</v>
      </c>
      <c r="G14" s="13">
        <v>2.3255825042724609</v>
      </c>
    </row>
    <row r="15" spans="1:7" ht="14" x14ac:dyDescent="0.15">
      <c r="A15" s="18" t="s">
        <v>15</v>
      </c>
      <c r="B15" s="12">
        <v>4</v>
      </c>
      <c r="C15" s="12">
        <v>3</v>
      </c>
      <c r="D15" s="13">
        <v>-25</v>
      </c>
      <c r="E15" s="14">
        <v>1074</v>
      </c>
      <c r="F15" s="12">
        <v>941</v>
      </c>
      <c r="G15" s="13">
        <v>-12.383609771728516</v>
      </c>
    </row>
    <row r="16" spans="1:7" ht="14" x14ac:dyDescent="0.15">
      <c r="A16" s="18" t="s">
        <v>16</v>
      </c>
      <c r="B16" s="12">
        <v>12</v>
      </c>
      <c r="C16" s="12">
        <v>19</v>
      </c>
      <c r="D16" s="13">
        <v>58.333335876464844</v>
      </c>
      <c r="E16" s="14">
        <v>8174</v>
      </c>
      <c r="F16" s="12">
        <v>8049</v>
      </c>
      <c r="G16" s="13">
        <v>-1.529240608215332</v>
      </c>
    </row>
    <row r="17" spans="1:7" ht="14" x14ac:dyDescent="0.15">
      <c r="A17" s="18" t="s">
        <v>17</v>
      </c>
      <c r="B17" s="12">
        <v>0</v>
      </c>
      <c r="C17" s="12">
        <v>0</v>
      </c>
      <c r="D17" s="19" t="s">
        <v>59</v>
      </c>
      <c r="E17" s="14">
        <v>7</v>
      </c>
      <c r="F17" s="12">
        <v>2</v>
      </c>
      <c r="G17" s="13">
        <v>-71.428573608398438</v>
      </c>
    </row>
    <row r="18" spans="1:7" ht="14" x14ac:dyDescent="0.15">
      <c r="A18" s="18" t="s">
        <v>18</v>
      </c>
      <c r="B18" s="12">
        <v>1</v>
      </c>
      <c r="C18" s="12">
        <v>0</v>
      </c>
      <c r="D18" s="13">
        <v>-100</v>
      </c>
      <c r="E18" s="14">
        <v>31</v>
      </c>
      <c r="F18" s="12">
        <v>47</v>
      </c>
      <c r="G18" s="13">
        <v>51.612899780273438</v>
      </c>
    </row>
    <row r="19" spans="1:7" ht="14" x14ac:dyDescent="0.15">
      <c r="A19" s="18" t="s">
        <v>19</v>
      </c>
      <c r="B19" s="12">
        <v>1</v>
      </c>
      <c r="C19" s="12">
        <v>0</v>
      </c>
      <c r="D19" s="13">
        <v>-100</v>
      </c>
      <c r="E19" s="14">
        <v>248</v>
      </c>
      <c r="F19" s="12">
        <v>356</v>
      </c>
      <c r="G19" s="13">
        <v>43.548381805419922</v>
      </c>
    </row>
    <row r="20" spans="1:7" ht="14" x14ac:dyDescent="0.15">
      <c r="A20" s="18" t="s">
        <v>20</v>
      </c>
      <c r="B20" s="12">
        <v>1</v>
      </c>
      <c r="C20" s="12">
        <v>0</v>
      </c>
      <c r="D20" s="13">
        <v>-100</v>
      </c>
      <c r="E20" s="14">
        <v>882</v>
      </c>
      <c r="F20" s="12">
        <v>997</v>
      </c>
      <c r="G20" s="13">
        <v>13.038551330566406</v>
      </c>
    </row>
    <row r="21" spans="1:7" ht="14" x14ac:dyDescent="0.15">
      <c r="A21" s="18" t="s">
        <v>21</v>
      </c>
      <c r="B21" s="12">
        <v>0</v>
      </c>
      <c r="C21" s="12">
        <v>1</v>
      </c>
      <c r="D21" s="19" t="s">
        <v>59</v>
      </c>
      <c r="E21" s="14">
        <v>62</v>
      </c>
      <c r="F21" s="12">
        <v>63</v>
      </c>
      <c r="G21" s="13">
        <v>1.6129016876220703</v>
      </c>
    </row>
    <row r="22" spans="1:7" ht="14" x14ac:dyDescent="0.15">
      <c r="A22" s="18" t="s">
        <v>22</v>
      </c>
      <c r="B22" s="12">
        <v>1</v>
      </c>
      <c r="C22" s="12">
        <v>0</v>
      </c>
      <c r="D22" s="13">
        <v>-100</v>
      </c>
      <c r="E22" s="14">
        <v>10</v>
      </c>
      <c r="F22" s="12">
        <v>13</v>
      </c>
      <c r="G22" s="13">
        <v>29.999996185302734</v>
      </c>
    </row>
    <row r="23" spans="1:7" ht="14" x14ac:dyDescent="0.15">
      <c r="A23" s="18" t="s">
        <v>23</v>
      </c>
      <c r="B23" s="12">
        <v>0</v>
      </c>
      <c r="C23" s="12">
        <v>1</v>
      </c>
      <c r="D23" s="19" t="s">
        <v>59</v>
      </c>
      <c r="E23" s="14">
        <v>174</v>
      </c>
      <c r="F23" s="12">
        <v>196</v>
      </c>
      <c r="G23" s="13">
        <v>12.643682479858398</v>
      </c>
    </row>
    <row r="24" spans="1:7" ht="14" x14ac:dyDescent="0.15">
      <c r="A24" s="18" t="s">
        <v>24</v>
      </c>
      <c r="B24" s="12">
        <v>0</v>
      </c>
      <c r="C24" s="12">
        <v>0</v>
      </c>
      <c r="D24" s="19" t="s">
        <v>59</v>
      </c>
      <c r="E24" s="14">
        <v>128</v>
      </c>
      <c r="F24" s="12">
        <v>91</v>
      </c>
      <c r="G24" s="13">
        <v>-28.90625</v>
      </c>
    </row>
    <row r="25" spans="1:7" ht="14" x14ac:dyDescent="0.15">
      <c r="A25" s="18" t="s">
        <v>25</v>
      </c>
      <c r="B25" s="12">
        <v>3</v>
      </c>
      <c r="C25" s="12">
        <v>4</v>
      </c>
      <c r="D25" s="13">
        <v>33.333335876464844</v>
      </c>
      <c r="E25" s="14">
        <v>2708</v>
      </c>
      <c r="F25" s="12">
        <v>3008</v>
      </c>
      <c r="G25" s="13">
        <v>11.078286170959473</v>
      </c>
    </row>
    <row r="26" spans="1:7" ht="14" x14ac:dyDescent="0.15">
      <c r="A26" s="18" t="s">
        <v>26</v>
      </c>
      <c r="B26" s="12">
        <v>3</v>
      </c>
      <c r="C26" s="12">
        <v>5</v>
      </c>
      <c r="D26" s="13">
        <v>66.666664123535156</v>
      </c>
      <c r="E26" s="14">
        <v>1109</v>
      </c>
      <c r="F26" s="12">
        <v>1094</v>
      </c>
      <c r="G26" s="13">
        <v>-1.3525724411010742</v>
      </c>
    </row>
    <row r="27" spans="1:7" ht="14" x14ac:dyDescent="0.15">
      <c r="A27" s="18" t="s">
        <v>27</v>
      </c>
      <c r="B27" s="12">
        <v>4</v>
      </c>
      <c r="C27" s="12">
        <v>2</v>
      </c>
      <c r="D27" s="13">
        <v>-50</v>
      </c>
      <c r="E27" s="14">
        <v>787</v>
      </c>
      <c r="F27" s="12">
        <v>832</v>
      </c>
      <c r="G27" s="13">
        <v>5.717921257019043</v>
      </c>
    </row>
    <row r="28" spans="1:7" ht="14" x14ac:dyDescent="0.15">
      <c r="A28" s="17" t="s">
        <v>28</v>
      </c>
      <c r="B28" s="9">
        <v>0</v>
      </c>
      <c r="C28" s="9">
        <v>0</v>
      </c>
      <c r="D28" s="20" t="s">
        <v>59</v>
      </c>
      <c r="E28" s="11">
        <v>26</v>
      </c>
      <c r="F28" s="9">
        <v>26</v>
      </c>
      <c r="G28" s="20" t="s">
        <v>58</v>
      </c>
    </row>
    <row r="29" spans="1:7" ht="14" x14ac:dyDescent="0.15">
      <c r="A29" s="17" t="s">
        <v>29</v>
      </c>
      <c r="B29" s="9">
        <v>16</v>
      </c>
      <c r="C29" s="9">
        <v>16</v>
      </c>
      <c r="D29" s="20" t="s">
        <v>58</v>
      </c>
      <c r="E29" s="11">
        <v>1011</v>
      </c>
      <c r="F29" s="9">
        <v>1037</v>
      </c>
      <c r="G29" s="10">
        <v>2.571713924407959</v>
      </c>
    </row>
    <row r="30" spans="1:7" ht="14" x14ac:dyDescent="0.15">
      <c r="A30" s="18" t="s">
        <v>30</v>
      </c>
      <c r="B30" s="12">
        <v>8</v>
      </c>
      <c r="C30" s="12">
        <v>8</v>
      </c>
      <c r="D30" s="19" t="s">
        <v>58</v>
      </c>
      <c r="E30" s="14">
        <v>374</v>
      </c>
      <c r="F30" s="12">
        <v>301</v>
      </c>
      <c r="G30" s="13">
        <v>-19.518714904785156</v>
      </c>
    </row>
    <row r="31" spans="1:7" ht="14" x14ac:dyDescent="0.15">
      <c r="A31" s="18" t="s">
        <v>31</v>
      </c>
      <c r="B31" s="12">
        <v>0</v>
      </c>
      <c r="C31" s="12">
        <v>0</v>
      </c>
      <c r="D31" s="19" t="s">
        <v>59</v>
      </c>
      <c r="E31" s="14">
        <v>23</v>
      </c>
      <c r="F31" s="12">
        <v>52</v>
      </c>
      <c r="G31" s="13">
        <v>126.08695220947266</v>
      </c>
    </row>
    <row r="32" spans="1:7" ht="14" x14ac:dyDescent="0.15">
      <c r="A32" s="18" t="s">
        <v>32</v>
      </c>
      <c r="B32" s="12">
        <v>3</v>
      </c>
      <c r="C32" s="12">
        <v>0</v>
      </c>
      <c r="D32" s="13">
        <v>-100</v>
      </c>
      <c r="E32" s="14">
        <v>23</v>
      </c>
      <c r="F32" s="12">
        <v>35</v>
      </c>
      <c r="G32" s="13">
        <v>52.173912048339844</v>
      </c>
    </row>
    <row r="33" spans="1:7" ht="14" x14ac:dyDescent="0.15">
      <c r="A33" s="18" t="s">
        <v>33</v>
      </c>
      <c r="B33" s="12">
        <v>2</v>
      </c>
      <c r="C33" s="12">
        <v>1</v>
      </c>
      <c r="D33" s="13">
        <v>-50</v>
      </c>
      <c r="E33" s="14">
        <v>78</v>
      </c>
      <c r="F33" s="12">
        <v>64</v>
      </c>
      <c r="G33" s="13">
        <v>-17.94871711730957</v>
      </c>
    </row>
    <row r="34" spans="1:7" ht="14" x14ac:dyDescent="0.15">
      <c r="A34" s="18" t="s">
        <v>34</v>
      </c>
      <c r="B34" s="12">
        <v>0</v>
      </c>
      <c r="C34" s="12">
        <v>0</v>
      </c>
      <c r="D34" s="19" t="s">
        <v>59</v>
      </c>
      <c r="E34" s="14">
        <v>23</v>
      </c>
      <c r="F34" s="12">
        <v>19</v>
      </c>
      <c r="G34" s="13">
        <v>-17.391305923461914</v>
      </c>
    </row>
    <row r="35" spans="1:7" ht="14" x14ac:dyDescent="0.15">
      <c r="A35" s="18" t="s">
        <v>35</v>
      </c>
      <c r="B35" s="12">
        <v>0</v>
      </c>
      <c r="C35" s="12">
        <v>0</v>
      </c>
      <c r="D35" s="19" t="s">
        <v>59</v>
      </c>
      <c r="E35" s="14">
        <v>151</v>
      </c>
      <c r="F35" s="12">
        <v>142</v>
      </c>
      <c r="G35" s="13">
        <v>-5.9602680206298828</v>
      </c>
    </row>
    <row r="36" spans="1:7" ht="14" x14ac:dyDescent="0.15">
      <c r="A36" s="18" t="s">
        <v>36</v>
      </c>
      <c r="B36" s="12">
        <v>3</v>
      </c>
      <c r="C36" s="12">
        <v>0</v>
      </c>
      <c r="D36" s="13">
        <v>-100</v>
      </c>
      <c r="E36" s="14">
        <v>195</v>
      </c>
      <c r="F36" s="12">
        <v>177</v>
      </c>
      <c r="G36" s="13">
        <v>-9.2307682037353516</v>
      </c>
    </row>
    <row r="37" spans="1:7" ht="14" x14ac:dyDescent="0.15">
      <c r="A37" s="18" t="s">
        <v>37</v>
      </c>
      <c r="B37" s="12">
        <v>0</v>
      </c>
      <c r="C37" s="12">
        <v>3</v>
      </c>
      <c r="D37" s="19" t="s">
        <v>59</v>
      </c>
      <c r="E37" s="14">
        <v>80</v>
      </c>
      <c r="F37" s="12">
        <v>113</v>
      </c>
      <c r="G37" s="13">
        <v>41.250003814697266</v>
      </c>
    </row>
    <row r="38" spans="1:7" ht="14" x14ac:dyDescent="0.15">
      <c r="A38" s="18" t="s">
        <v>38</v>
      </c>
      <c r="B38" s="12">
        <v>0</v>
      </c>
      <c r="C38" s="12">
        <v>0</v>
      </c>
      <c r="D38" s="19" t="s">
        <v>59</v>
      </c>
      <c r="E38" s="14">
        <v>2</v>
      </c>
      <c r="F38" s="12">
        <v>3</v>
      </c>
      <c r="G38" s="13">
        <v>50</v>
      </c>
    </row>
    <row r="39" spans="1:7" ht="14" x14ac:dyDescent="0.15">
      <c r="A39" s="18" t="s">
        <v>39</v>
      </c>
      <c r="B39" s="12">
        <v>0</v>
      </c>
      <c r="C39" s="12">
        <v>3</v>
      </c>
      <c r="D39" s="19" t="s">
        <v>59</v>
      </c>
      <c r="E39" s="14">
        <v>36</v>
      </c>
      <c r="F39" s="12">
        <v>30</v>
      </c>
      <c r="G39" s="13">
        <v>-16.666667938232422</v>
      </c>
    </row>
    <row r="40" spans="1:7" ht="14" x14ac:dyDescent="0.15">
      <c r="A40" s="18" t="s">
        <v>40</v>
      </c>
      <c r="B40" s="12">
        <v>0</v>
      </c>
      <c r="C40" s="12">
        <v>0</v>
      </c>
      <c r="D40" s="19" t="s">
        <v>59</v>
      </c>
      <c r="E40" s="14">
        <v>15</v>
      </c>
      <c r="F40" s="12">
        <v>75</v>
      </c>
      <c r="G40" s="13">
        <v>400</v>
      </c>
    </row>
    <row r="41" spans="1:7" ht="14" x14ac:dyDescent="0.15">
      <c r="A41" s="18" t="s">
        <v>41</v>
      </c>
      <c r="B41" s="12">
        <v>0</v>
      </c>
      <c r="C41" s="12">
        <v>1</v>
      </c>
      <c r="D41" s="19" t="s">
        <v>59</v>
      </c>
      <c r="E41" s="14">
        <v>3</v>
      </c>
      <c r="F41" s="12">
        <v>17</v>
      </c>
      <c r="G41" s="13">
        <v>466.66665649414062</v>
      </c>
    </row>
    <row r="42" spans="1:7" ht="14" x14ac:dyDescent="0.15">
      <c r="A42" s="18" t="s">
        <v>27</v>
      </c>
      <c r="B42" s="12">
        <v>0</v>
      </c>
      <c r="C42" s="12">
        <v>0</v>
      </c>
      <c r="D42" s="19" t="s">
        <v>59</v>
      </c>
      <c r="E42" s="14">
        <v>8</v>
      </c>
      <c r="F42" s="12">
        <v>9</v>
      </c>
      <c r="G42" s="13">
        <v>12.5</v>
      </c>
    </row>
    <row r="43" spans="1:7" ht="14" x14ac:dyDescent="0.15">
      <c r="A43" s="17" t="s">
        <v>42</v>
      </c>
      <c r="B43" s="9">
        <v>3</v>
      </c>
      <c r="C43" s="9">
        <v>1</v>
      </c>
      <c r="D43" s="10">
        <v>-66.666664123535156</v>
      </c>
      <c r="E43" s="11">
        <v>1774</v>
      </c>
      <c r="F43" s="9">
        <v>2013</v>
      </c>
      <c r="G43" s="10">
        <v>13.472377777099609</v>
      </c>
    </row>
    <row r="44" spans="1:7" ht="14" x14ac:dyDescent="0.15">
      <c r="A44" s="18" t="s">
        <v>43</v>
      </c>
      <c r="B44" s="12">
        <v>1</v>
      </c>
      <c r="C44" s="12">
        <v>1</v>
      </c>
      <c r="D44" s="19" t="s">
        <v>58</v>
      </c>
      <c r="E44" s="14">
        <v>1379</v>
      </c>
      <c r="F44" s="12">
        <v>1536</v>
      </c>
      <c r="G44" s="13">
        <v>11.385059356689453</v>
      </c>
    </row>
    <row r="45" spans="1:7" ht="14" x14ac:dyDescent="0.15">
      <c r="A45" s="18" t="s">
        <v>44</v>
      </c>
      <c r="B45" s="12">
        <v>2</v>
      </c>
      <c r="C45" s="12">
        <v>0</v>
      </c>
      <c r="D45" s="13">
        <v>-100</v>
      </c>
      <c r="E45" s="14">
        <v>395</v>
      </c>
      <c r="F45" s="12">
        <v>477</v>
      </c>
      <c r="G45" s="13">
        <v>20.759498596191406</v>
      </c>
    </row>
    <row r="46" spans="1:7" ht="14" x14ac:dyDescent="0.15">
      <c r="A46" s="18" t="s">
        <v>27</v>
      </c>
      <c r="B46" s="12">
        <v>0</v>
      </c>
      <c r="C46" s="12">
        <v>0</v>
      </c>
      <c r="D46" s="19" t="s">
        <v>59</v>
      </c>
      <c r="E46" s="14">
        <v>0</v>
      </c>
      <c r="F46" s="12">
        <v>0</v>
      </c>
      <c r="G46" s="19" t="s">
        <v>59</v>
      </c>
    </row>
    <row r="47" spans="1:7" ht="14" x14ac:dyDescent="0.15">
      <c r="A47" s="17" t="s">
        <v>45</v>
      </c>
      <c r="B47" s="9">
        <v>1</v>
      </c>
      <c r="C47" s="9">
        <v>6</v>
      </c>
      <c r="D47" s="10">
        <v>500</v>
      </c>
      <c r="E47" s="11">
        <v>103</v>
      </c>
      <c r="F47" s="9">
        <v>259</v>
      </c>
      <c r="G47" s="10">
        <v>151.45631408691406</v>
      </c>
    </row>
    <row r="48" spans="1:7" ht="14" x14ac:dyDescent="0.15">
      <c r="A48" s="18" t="s">
        <v>46</v>
      </c>
      <c r="B48" s="12">
        <v>0</v>
      </c>
      <c r="C48" s="12">
        <v>6</v>
      </c>
      <c r="D48" s="19" t="s">
        <v>59</v>
      </c>
      <c r="E48" s="14">
        <v>88</v>
      </c>
      <c r="F48" s="12">
        <v>215</v>
      </c>
      <c r="G48" s="13">
        <v>144.31817626953125</v>
      </c>
    </row>
    <row r="49" spans="1:7" ht="14" x14ac:dyDescent="0.15">
      <c r="A49" s="18" t="s">
        <v>27</v>
      </c>
      <c r="B49" s="12">
        <v>1</v>
      </c>
      <c r="C49" s="12">
        <v>0</v>
      </c>
      <c r="D49" s="13">
        <v>-100</v>
      </c>
      <c r="E49" s="14">
        <v>15</v>
      </c>
      <c r="F49" s="12">
        <v>44</v>
      </c>
      <c r="G49" s="13">
        <v>193.33334350585938</v>
      </c>
    </row>
    <row r="50" spans="1:7" ht="14" x14ac:dyDescent="0.15">
      <c r="A50" s="17" t="s">
        <v>47</v>
      </c>
      <c r="B50" s="9">
        <v>0</v>
      </c>
      <c r="C50" s="9">
        <v>2</v>
      </c>
      <c r="D50" s="20" t="s">
        <v>59</v>
      </c>
      <c r="E50" s="11">
        <v>171</v>
      </c>
      <c r="F50" s="9">
        <v>329</v>
      </c>
      <c r="G50" s="10">
        <v>92.397666931152344</v>
      </c>
    </row>
    <row r="51" spans="1:7" ht="14" x14ac:dyDescent="0.15">
      <c r="A51" s="18" t="s">
        <v>48</v>
      </c>
      <c r="B51" s="12">
        <v>0</v>
      </c>
      <c r="C51" s="12">
        <v>2</v>
      </c>
      <c r="D51" s="19" t="s">
        <v>59</v>
      </c>
      <c r="E51" s="14">
        <v>55</v>
      </c>
      <c r="F51" s="12">
        <v>72</v>
      </c>
      <c r="G51" s="13">
        <v>30.909084320068359</v>
      </c>
    </row>
    <row r="52" spans="1:7" ht="14" x14ac:dyDescent="0.15">
      <c r="A52" s="18" t="s">
        <v>49</v>
      </c>
      <c r="B52" s="12">
        <v>0</v>
      </c>
      <c r="C52" s="12">
        <v>0</v>
      </c>
      <c r="D52" s="19" t="s">
        <v>59</v>
      </c>
      <c r="E52" s="14">
        <v>77</v>
      </c>
      <c r="F52" s="12">
        <v>203</v>
      </c>
      <c r="G52" s="13">
        <v>163.63636779785156</v>
      </c>
    </row>
    <row r="53" spans="1:7" ht="14" x14ac:dyDescent="0.15">
      <c r="A53" s="18" t="s">
        <v>50</v>
      </c>
      <c r="B53" s="12">
        <v>0</v>
      </c>
      <c r="C53" s="12">
        <v>0</v>
      </c>
      <c r="D53" s="19" t="s">
        <v>59</v>
      </c>
      <c r="E53" s="14">
        <v>5</v>
      </c>
      <c r="F53" s="12">
        <v>11</v>
      </c>
      <c r="G53" s="13">
        <v>120.00000762939453</v>
      </c>
    </row>
    <row r="54" spans="1:7" ht="14" x14ac:dyDescent="0.15">
      <c r="A54" s="18" t="s">
        <v>51</v>
      </c>
      <c r="B54" s="12">
        <v>0</v>
      </c>
      <c r="C54" s="12">
        <v>0</v>
      </c>
      <c r="D54" s="19" t="s">
        <v>59</v>
      </c>
      <c r="E54" s="14">
        <v>2</v>
      </c>
      <c r="F54" s="12">
        <v>2</v>
      </c>
      <c r="G54" s="19" t="s">
        <v>58</v>
      </c>
    </row>
    <row r="55" spans="1:7" ht="14" x14ac:dyDescent="0.15">
      <c r="A55" s="18" t="s">
        <v>27</v>
      </c>
      <c r="B55" s="12">
        <v>0</v>
      </c>
      <c r="C55" s="12">
        <v>0</v>
      </c>
      <c r="D55" s="19" t="s">
        <v>59</v>
      </c>
      <c r="E55" s="14">
        <v>32</v>
      </c>
      <c r="F55" s="12">
        <v>41</v>
      </c>
      <c r="G55" s="13">
        <v>28.125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0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70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34</v>
      </c>
      <c r="C9" s="6">
        <v>24</v>
      </c>
      <c r="D9" s="7">
        <v>-29.411762237548828</v>
      </c>
      <c r="E9" s="8">
        <v>1839</v>
      </c>
      <c r="F9" s="6">
        <v>1363</v>
      </c>
      <c r="G9" s="7">
        <v>-25.883632659912109</v>
      </c>
    </row>
    <row r="10" spans="1:7" ht="14" x14ac:dyDescent="0.15">
      <c r="A10" s="17" t="s">
        <v>10</v>
      </c>
      <c r="B10" s="9">
        <v>32</v>
      </c>
      <c r="C10" s="9">
        <v>23</v>
      </c>
      <c r="D10" s="10">
        <v>-28.125</v>
      </c>
      <c r="E10" s="11">
        <v>1466</v>
      </c>
      <c r="F10" s="9">
        <v>1148</v>
      </c>
      <c r="G10" s="10">
        <v>-21.691680908203125</v>
      </c>
    </row>
    <row r="11" spans="1:7" ht="14" x14ac:dyDescent="0.15">
      <c r="A11" s="18" t="s">
        <v>11</v>
      </c>
      <c r="B11" s="12">
        <v>0</v>
      </c>
      <c r="C11" s="12">
        <v>0</v>
      </c>
      <c r="D11" s="19" t="s">
        <v>59</v>
      </c>
      <c r="E11" s="14">
        <v>52</v>
      </c>
      <c r="F11" s="12">
        <v>24</v>
      </c>
      <c r="G11" s="13">
        <v>-53.846157073974609</v>
      </c>
    </row>
    <row r="12" spans="1:7" ht="14" x14ac:dyDescent="0.15">
      <c r="A12" s="18" t="s">
        <v>12</v>
      </c>
      <c r="B12" s="12">
        <v>1</v>
      </c>
      <c r="C12" s="12">
        <v>1</v>
      </c>
      <c r="D12" s="19" t="s">
        <v>58</v>
      </c>
      <c r="E12" s="14">
        <v>55</v>
      </c>
      <c r="F12" s="12">
        <v>69</v>
      </c>
      <c r="G12" s="13">
        <v>25.454544067382812</v>
      </c>
    </row>
    <row r="13" spans="1:7" ht="14" x14ac:dyDescent="0.15">
      <c r="A13" s="18" t="s">
        <v>13</v>
      </c>
      <c r="B13" s="12">
        <v>5</v>
      </c>
      <c r="C13" s="12">
        <v>1</v>
      </c>
      <c r="D13" s="13">
        <v>-80</v>
      </c>
      <c r="E13" s="14">
        <v>59</v>
      </c>
      <c r="F13" s="12">
        <v>23</v>
      </c>
      <c r="G13" s="13">
        <v>-61.016952514648438</v>
      </c>
    </row>
    <row r="14" spans="1:7" ht="14" x14ac:dyDescent="0.15">
      <c r="A14" s="18" t="s">
        <v>14</v>
      </c>
      <c r="B14" s="12">
        <v>0</v>
      </c>
      <c r="C14" s="12">
        <v>0</v>
      </c>
      <c r="D14" s="19" t="s">
        <v>59</v>
      </c>
      <c r="E14" s="14">
        <v>0</v>
      </c>
      <c r="F14" s="12">
        <v>1</v>
      </c>
      <c r="G14" s="19" t="s">
        <v>59</v>
      </c>
    </row>
    <row r="15" spans="1:7" ht="14" x14ac:dyDescent="0.15">
      <c r="A15" s="18" t="s">
        <v>15</v>
      </c>
      <c r="B15" s="12">
        <v>3</v>
      </c>
      <c r="C15" s="12">
        <v>5</v>
      </c>
      <c r="D15" s="13">
        <v>66.666664123535156</v>
      </c>
      <c r="E15" s="14">
        <v>438</v>
      </c>
      <c r="F15" s="12">
        <v>319</v>
      </c>
      <c r="G15" s="13">
        <v>-27.168947219848633</v>
      </c>
    </row>
    <row r="16" spans="1:7" ht="14" x14ac:dyDescent="0.15">
      <c r="A16" s="18" t="s">
        <v>16</v>
      </c>
      <c r="B16" s="12">
        <v>6</v>
      </c>
      <c r="C16" s="12">
        <v>7</v>
      </c>
      <c r="D16" s="13">
        <v>16.666662216186523</v>
      </c>
      <c r="E16" s="14">
        <v>420</v>
      </c>
      <c r="F16" s="12">
        <v>282</v>
      </c>
      <c r="G16" s="13">
        <v>-32.857143402099609</v>
      </c>
    </row>
    <row r="17" spans="1:7" ht="14" x14ac:dyDescent="0.15">
      <c r="A17" s="18" t="s">
        <v>17</v>
      </c>
      <c r="B17" s="12">
        <v>0</v>
      </c>
      <c r="C17" s="12">
        <v>0</v>
      </c>
      <c r="D17" s="19" t="s">
        <v>59</v>
      </c>
      <c r="E17" s="14">
        <v>2</v>
      </c>
      <c r="F17" s="12">
        <v>0</v>
      </c>
      <c r="G17" s="13">
        <v>-100</v>
      </c>
    </row>
    <row r="18" spans="1:7" ht="14" x14ac:dyDescent="0.15">
      <c r="A18" s="18" t="s">
        <v>18</v>
      </c>
      <c r="B18" s="12">
        <v>0</v>
      </c>
      <c r="C18" s="12">
        <v>0</v>
      </c>
      <c r="D18" s="19" t="s">
        <v>59</v>
      </c>
      <c r="E18" s="14">
        <v>7</v>
      </c>
      <c r="F18" s="12">
        <v>6</v>
      </c>
      <c r="G18" s="13">
        <v>-14.285713195800781</v>
      </c>
    </row>
    <row r="19" spans="1:7" ht="14" x14ac:dyDescent="0.15">
      <c r="A19" s="18" t="s">
        <v>19</v>
      </c>
      <c r="B19" s="12">
        <v>3</v>
      </c>
      <c r="C19" s="12">
        <v>1</v>
      </c>
      <c r="D19" s="13">
        <v>-66.666664123535156</v>
      </c>
      <c r="E19" s="14">
        <v>10</v>
      </c>
      <c r="F19" s="12">
        <v>20</v>
      </c>
      <c r="G19" s="13">
        <v>100</v>
      </c>
    </row>
    <row r="20" spans="1:7" ht="14" x14ac:dyDescent="0.15">
      <c r="A20" s="18" t="s">
        <v>20</v>
      </c>
      <c r="B20" s="12">
        <v>0</v>
      </c>
      <c r="C20" s="12">
        <v>1</v>
      </c>
      <c r="D20" s="19" t="s">
        <v>59</v>
      </c>
      <c r="E20" s="14">
        <v>15</v>
      </c>
      <c r="F20" s="12">
        <v>37</v>
      </c>
      <c r="G20" s="13">
        <v>146.66667175292969</v>
      </c>
    </row>
    <row r="21" spans="1:7" ht="14" x14ac:dyDescent="0.15">
      <c r="A21" s="18" t="s">
        <v>21</v>
      </c>
      <c r="B21" s="12">
        <v>3</v>
      </c>
      <c r="C21" s="12">
        <v>0</v>
      </c>
      <c r="D21" s="13">
        <v>-100</v>
      </c>
      <c r="E21" s="14">
        <v>5</v>
      </c>
      <c r="F21" s="12">
        <v>5</v>
      </c>
      <c r="G21" s="19" t="s">
        <v>58</v>
      </c>
    </row>
    <row r="22" spans="1:7" ht="14" x14ac:dyDescent="0.15">
      <c r="A22" s="18" t="s">
        <v>22</v>
      </c>
      <c r="B22" s="12">
        <v>0</v>
      </c>
      <c r="C22" s="12">
        <v>0</v>
      </c>
      <c r="D22" s="19" t="s">
        <v>59</v>
      </c>
      <c r="E22" s="14">
        <v>0</v>
      </c>
      <c r="F22" s="12">
        <v>1</v>
      </c>
      <c r="G22" s="19" t="s">
        <v>59</v>
      </c>
    </row>
    <row r="23" spans="1:7" ht="14" x14ac:dyDescent="0.15">
      <c r="A23" s="18" t="s">
        <v>23</v>
      </c>
      <c r="B23" s="12">
        <v>1</v>
      </c>
      <c r="C23" s="12">
        <v>0</v>
      </c>
      <c r="D23" s="13">
        <v>-100</v>
      </c>
      <c r="E23" s="14">
        <v>13</v>
      </c>
      <c r="F23" s="12">
        <v>4</v>
      </c>
      <c r="G23" s="13">
        <v>-69.23077392578125</v>
      </c>
    </row>
    <row r="24" spans="1:7" ht="14" x14ac:dyDescent="0.15">
      <c r="A24" s="18" t="s">
        <v>24</v>
      </c>
      <c r="B24" s="12">
        <v>0</v>
      </c>
      <c r="C24" s="12">
        <v>2</v>
      </c>
      <c r="D24" s="19" t="s">
        <v>59</v>
      </c>
      <c r="E24" s="14">
        <v>12</v>
      </c>
      <c r="F24" s="12">
        <v>6</v>
      </c>
      <c r="G24" s="13">
        <v>-50</v>
      </c>
    </row>
    <row r="25" spans="1:7" ht="14" x14ac:dyDescent="0.15">
      <c r="A25" s="18" t="s">
        <v>25</v>
      </c>
      <c r="B25" s="12">
        <v>4</v>
      </c>
      <c r="C25" s="12">
        <v>4</v>
      </c>
      <c r="D25" s="19" t="s">
        <v>58</v>
      </c>
      <c r="E25" s="14">
        <v>180</v>
      </c>
      <c r="F25" s="12">
        <v>147</v>
      </c>
      <c r="G25" s="13">
        <v>-18.333333969116211</v>
      </c>
    </row>
    <row r="26" spans="1:7" ht="14" x14ac:dyDescent="0.15">
      <c r="A26" s="18" t="s">
        <v>26</v>
      </c>
      <c r="B26" s="12">
        <v>1</v>
      </c>
      <c r="C26" s="12">
        <v>0</v>
      </c>
      <c r="D26" s="13">
        <v>-100</v>
      </c>
      <c r="E26" s="14">
        <v>129</v>
      </c>
      <c r="F26" s="12">
        <v>150</v>
      </c>
      <c r="G26" s="13">
        <v>16.27906608581543</v>
      </c>
    </row>
    <row r="27" spans="1:7" ht="14" x14ac:dyDescent="0.15">
      <c r="A27" s="18" t="s">
        <v>27</v>
      </c>
      <c r="B27" s="12">
        <v>5</v>
      </c>
      <c r="C27" s="12">
        <v>1</v>
      </c>
      <c r="D27" s="13">
        <v>-80</v>
      </c>
      <c r="E27" s="14">
        <v>69</v>
      </c>
      <c r="F27" s="12">
        <v>54</v>
      </c>
      <c r="G27" s="13">
        <v>-21.739131927490234</v>
      </c>
    </row>
    <row r="28" spans="1:7" ht="14" x14ac:dyDescent="0.15">
      <c r="A28" s="17" t="s">
        <v>28</v>
      </c>
      <c r="B28" s="9">
        <v>0</v>
      </c>
      <c r="C28" s="9">
        <v>0</v>
      </c>
      <c r="D28" s="20" t="s">
        <v>59</v>
      </c>
      <c r="E28" s="11">
        <v>2</v>
      </c>
      <c r="F28" s="9">
        <v>5</v>
      </c>
      <c r="G28" s="10">
        <v>150</v>
      </c>
    </row>
    <row r="29" spans="1:7" ht="14" x14ac:dyDescent="0.15">
      <c r="A29" s="17" t="s">
        <v>29</v>
      </c>
      <c r="B29" s="9">
        <v>2</v>
      </c>
      <c r="C29" s="9">
        <v>0</v>
      </c>
      <c r="D29" s="10">
        <v>-100</v>
      </c>
      <c r="E29" s="11">
        <v>120</v>
      </c>
      <c r="F29" s="9">
        <v>54</v>
      </c>
      <c r="G29" s="10">
        <v>-55</v>
      </c>
    </row>
    <row r="30" spans="1:7" ht="14" x14ac:dyDescent="0.15">
      <c r="A30" s="18" t="s">
        <v>30</v>
      </c>
      <c r="B30" s="12">
        <v>0</v>
      </c>
      <c r="C30" s="12">
        <v>0</v>
      </c>
      <c r="D30" s="19" t="s">
        <v>59</v>
      </c>
      <c r="E30" s="14">
        <v>22</v>
      </c>
      <c r="F30" s="12">
        <v>8</v>
      </c>
      <c r="G30" s="13">
        <v>-63.636363983154297</v>
      </c>
    </row>
    <row r="31" spans="1:7" ht="14" x14ac:dyDescent="0.15">
      <c r="A31" s="18" t="s">
        <v>31</v>
      </c>
      <c r="B31" s="12">
        <v>0</v>
      </c>
      <c r="C31" s="12">
        <v>0</v>
      </c>
      <c r="D31" s="19" t="s">
        <v>59</v>
      </c>
      <c r="E31" s="14">
        <v>1</v>
      </c>
      <c r="F31" s="12">
        <v>0</v>
      </c>
      <c r="G31" s="13">
        <v>-100</v>
      </c>
    </row>
    <row r="32" spans="1:7" ht="14" x14ac:dyDescent="0.15">
      <c r="A32" s="18" t="s">
        <v>32</v>
      </c>
      <c r="B32" s="12">
        <v>0</v>
      </c>
      <c r="C32" s="12">
        <v>0</v>
      </c>
      <c r="D32" s="19" t="s">
        <v>59</v>
      </c>
      <c r="E32" s="14">
        <v>6</v>
      </c>
      <c r="F32" s="12">
        <v>1</v>
      </c>
      <c r="G32" s="13">
        <v>-83.333328247070312</v>
      </c>
    </row>
    <row r="33" spans="1:7" ht="14" x14ac:dyDescent="0.15">
      <c r="A33" s="18" t="s">
        <v>33</v>
      </c>
      <c r="B33" s="12">
        <v>0</v>
      </c>
      <c r="C33" s="12">
        <v>0</v>
      </c>
      <c r="D33" s="19" t="s">
        <v>59</v>
      </c>
      <c r="E33" s="14">
        <v>5</v>
      </c>
      <c r="F33" s="12">
        <v>0</v>
      </c>
      <c r="G33" s="13">
        <v>-100</v>
      </c>
    </row>
    <row r="34" spans="1:7" ht="14" x14ac:dyDescent="0.15">
      <c r="A34" s="18" t="s">
        <v>34</v>
      </c>
      <c r="B34" s="12">
        <v>0</v>
      </c>
      <c r="C34" s="12">
        <v>0</v>
      </c>
      <c r="D34" s="19" t="s">
        <v>59</v>
      </c>
      <c r="E34" s="14">
        <v>2</v>
      </c>
      <c r="F34" s="12">
        <v>1</v>
      </c>
      <c r="G34" s="13">
        <v>-50</v>
      </c>
    </row>
    <row r="35" spans="1:7" ht="14" x14ac:dyDescent="0.15">
      <c r="A35" s="18" t="s">
        <v>35</v>
      </c>
      <c r="B35" s="12">
        <v>0</v>
      </c>
      <c r="C35" s="12">
        <v>0</v>
      </c>
      <c r="D35" s="19" t="s">
        <v>59</v>
      </c>
      <c r="E35" s="14">
        <v>4</v>
      </c>
      <c r="F35" s="12">
        <v>0</v>
      </c>
      <c r="G35" s="13">
        <v>-100</v>
      </c>
    </row>
    <row r="36" spans="1:7" ht="14" x14ac:dyDescent="0.15">
      <c r="A36" s="18" t="s">
        <v>36</v>
      </c>
      <c r="B36" s="12">
        <v>0</v>
      </c>
      <c r="C36" s="12">
        <v>0</v>
      </c>
      <c r="D36" s="19" t="s">
        <v>59</v>
      </c>
      <c r="E36" s="14">
        <v>6</v>
      </c>
      <c r="F36" s="12">
        <v>12</v>
      </c>
      <c r="G36" s="13">
        <v>100</v>
      </c>
    </row>
    <row r="37" spans="1:7" ht="14" x14ac:dyDescent="0.15">
      <c r="A37" s="18" t="s">
        <v>38</v>
      </c>
      <c r="B37" s="12">
        <v>0</v>
      </c>
      <c r="C37" s="12">
        <v>0</v>
      </c>
      <c r="D37" s="19" t="s">
        <v>59</v>
      </c>
      <c r="E37" s="14">
        <v>1</v>
      </c>
      <c r="F37" s="12">
        <v>4</v>
      </c>
      <c r="G37" s="13">
        <v>300</v>
      </c>
    </row>
    <row r="38" spans="1:7" ht="14" x14ac:dyDescent="0.15">
      <c r="A38" s="18" t="s">
        <v>39</v>
      </c>
      <c r="B38" s="12">
        <v>0</v>
      </c>
      <c r="C38" s="12">
        <v>0</v>
      </c>
      <c r="D38" s="19" t="s">
        <v>59</v>
      </c>
      <c r="E38" s="14">
        <v>58</v>
      </c>
      <c r="F38" s="12">
        <v>1</v>
      </c>
      <c r="G38" s="13">
        <v>-98.275863647460938</v>
      </c>
    </row>
    <row r="39" spans="1:7" ht="14" x14ac:dyDescent="0.15">
      <c r="A39" s="18" t="s">
        <v>40</v>
      </c>
      <c r="B39" s="12">
        <v>1</v>
      </c>
      <c r="C39" s="12">
        <v>0</v>
      </c>
      <c r="D39" s="13">
        <v>-100</v>
      </c>
      <c r="E39" s="14">
        <v>1</v>
      </c>
      <c r="F39" s="12">
        <v>0</v>
      </c>
      <c r="G39" s="13">
        <v>-100</v>
      </c>
    </row>
    <row r="40" spans="1:7" ht="14" x14ac:dyDescent="0.15">
      <c r="A40" s="18" t="s">
        <v>41</v>
      </c>
      <c r="B40" s="12">
        <v>0</v>
      </c>
      <c r="C40" s="12">
        <v>0</v>
      </c>
      <c r="D40" s="19" t="s">
        <v>59</v>
      </c>
      <c r="E40" s="14">
        <v>0</v>
      </c>
      <c r="F40" s="12">
        <v>14</v>
      </c>
      <c r="G40" s="19" t="s">
        <v>59</v>
      </c>
    </row>
    <row r="41" spans="1:7" ht="14" x14ac:dyDescent="0.15">
      <c r="A41" s="18" t="s">
        <v>27</v>
      </c>
      <c r="B41" s="12">
        <v>1</v>
      </c>
      <c r="C41" s="12">
        <v>0</v>
      </c>
      <c r="D41" s="13">
        <v>-100</v>
      </c>
      <c r="E41" s="14">
        <v>14</v>
      </c>
      <c r="F41" s="12">
        <v>13</v>
      </c>
      <c r="G41" s="13">
        <v>-7.1428594589233398</v>
      </c>
    </row>
    <row r="42" spans="1:7" ht="14" x14ac:dyDescent="0.15">
      <c r="A42" s="17" t="s">
        <v>42</v>
      </c>
      <c r="B42" s="9">
        <v>0</v>
      </c>
      <c r="C42" s="9">
        <v>1</v>
      </c>
      <c r="D42" s="20" t="s">
        <v>59</v>
      </c>
      <c r="E42" s="11">
        <v>203</v>
      </c>
      <c r="F42" s="9">
        <v>106</v>
      </c>
      <c r="G42" s="10">
        <v>-47.783248901367188</v>
      </c>
    </row>
    <row r="43" spans="1:7" ht="14" x14ac:dyDescent="0.15">
      <c r="A43" s="18" t="s">
        <v>43</v>
      </c>
      <c r="B43" s="12">
        <v>0</v>
      </c>
      <c r="C43" s="12">
        <v>1</v>
      </c>
      <c r="D43" s="19" t="s">
        <v>59</v>
      </c>
      <c r="E43" s="14">
        <v>187</v>
      </c>
      <c r="F43" s="12">
        <v>92</v>
      </c>
      <c r="G43" s="13">
        <v>-50.802135467529297</v>
      </c>
    </row>
    <row r="44" spans="1:7" ht="14" x14ac:dyDescent="0.15">
      <c r="A44" s="18" t="s">
        <v>44</v>
      </c>
      <c r="B44" s="12">
        <v>0</v>
      </c>
      <c r="C44" s="12">
        <v>0</v>
      </c>
      <c r="D44" s="19" t="s">
        <v>59</v>
      </c>
      <c r="E44" s="14">
        <v>16</v>
      </c>
      <c r="F44" s="12">
        <v>14</v>
      </c>
      <c r="G44" s="13">
        <v>-12.5</v>
      </c>
    </row>
    <row r="45" spans="1:7" ht="14" x14ac:dyDescent="0.15">
      <c r="A45" s="17" t="s">
        <v>45</v>
      </c>
      <c r="B45" s="9">
        <v>0</v>
      </c>
      <c r="C45" s="9">
        <v>0</v>
      </c>
      <c r="D45" s="20" t="s">
        <v>59</v>
      </c>
      <c r="E45" s="11">
        <v>42</v>
      </c>
      <c r="F45" s="9">
        <v>17</v>
      </c>
      <c r="G45" s="10">
        <v>-59.523807525634766</v>
      </c>
    </row>
    <row r="46" spans="1:7" ht="14" x14ac:dyDescent="0.15">
      <c r="A46" s="18" t="s">
        <v>46</v>
      </c>
      <c r="B46" s="12">
        <v>0</v>
      </c>
      <c r="C46" s="12">
        <v>0</v>
      </c>
      <c r="D46" s="19" t="s">
        <v>59</v>
      </c>
      <c r="E46" s="14">
        <v>13</v>
      </c>
      <c r="F46" s="12">
        <v>3</v>
      </c>
      <c r="G46" s="13">
        <v>-76.923080444335938</v>
      </c>
    </row>
    <row r="47" spans="1:7" ht="14" x14ac:dyDescent="0.15">
      <c r="A47" s="18" t="s">
        <v>27</v>
      </c>
      <c r="B47" s="12">
        <v>0</v>
      </c>
      <c r="C47" s="12">
        <v>0</v>
      </c>
      <c r="D47" s="19" t="s">
        <v>59</v>
      </c>
      <c r="E47" s="14">
        <v>29</v>
      </c>
      <c r="F47" s="12">
        <v>14</v>
      </c>
      <c r="G47" s="13">
        <v>-51.724136352539062</v>
      </c>
    </row>
    <row r="48" spans="1:7" ht="14" x14ac:dyDescent="0.15">
      <c r="A48" s="17" t="s">
        <v>47</v>
      </c>
      <c r="B48" s="9">
        <v>0</v>
      </c>
      <c r="C48" s="9">
        <v>0</v>
      </c>
      <c r="D48" s="20" t="s">
        <v>59</v>
      </c>
      <c r="E48" s="11">
        <v>6</v>
      </c>
      <c r="F48" s="9">
        <v>33</v>
      </c>
      <c r="G48" s="10">
        <v>450</v>
      </c>
    </row>
    <row r="49" spans="1:7" ht="14" x14ac:dyDescent="0.15">
      <c r="A49" s="18" t="s">
        <v>48</v>
      </c>
      <c r="B49" s="12">
        <v>0</v>
      </c>
      <c r="C49" s="12">
        <v>0</v>
      </c>
      <c r="D49" s="19" t="s">
        <v>59</v>
      </c>
      <c r="E49" s="14">
        <v>0</v>
      </c>
      <c r="F49" s="12">
        <v>1</v>
      </c>
      <c r="G49" s="19" t="s">
        <v>59</v>
      </c>
    </row>
    <row r="50" spans="1:7" ht="14" x14ac:dyDescent="0.15">
      <c r="A50" s="18" t="s">
        <v>49</v>
      </c>
      <c r="B50" s="12">
        <v>0</v>
      </c>
      <c r="C50" s="12">
        <v>0</v>
      </c>
      <c r="D50" s="19" t="s">
        <v>59</v>
      </c>
      <c r="E50" s="14">
        <v>2</v>
      </c>
      <c r="F50" s="12">
        <v>31</v>
      </c>
      <c r="G50" s="13">
        <v>1450</v>
      </c>
    </row>
    <row r="51" spans="1:7" ht="14" x14ac:dyDescent="0.15">
      <c r="A51" s="18" t="s">
        <v>50</v>
      </c>
      <c r="B51" s="12">
        <v>0</v>
      </c>
      <c r="C51" s="12">
        <v>0</v>
      </c>
      <c r="D51" s="19" t="s">
        <v>59</v>
      </c>
      <c r="E51" s="14">
        <v>2</v>
      </c>
      <c r="F51" s="12">
        <v>0</v>
      </c>
      <c r="G51" s="13">
        <v>-100</v>
      </c>
    </row>
    <row r="52" spans="1:7" ht="14" x14ac:dyDescent="0.15">
      <c r="A52" s="18" t="s">
        <v>51</v>
      </c>
      <c r="B52" s="12">
        <v>0</v>
      </c>
      <c r="C52" s="12">
        <v>0</v>
      </c>
      <c r="D52" s="19" t="s">
        <v>59</v>
      </c>
      <c r="E52" s="14">
        <v>0</v>
      </c>
      <c r="F52" s="12">
        <v>0</v>
      </c>
      <c r="G52" s="19" t="s">
        <v>59</v>
      </c>
    </row>
    <row r="53" spans="1:7" ht="14" x14ac:dyDescent="0.15">
      <c r="A53" s="18" t="s">
        <v>27</v>
      </c>
      <c r="B53" s="12">
        <v>0</v>
      </c>
      <c r="C53" s="12">
        <v>0</v>
      </c>
      <c r="D53" s="19" t="s">
        <v>59</v>
      </c>
      <c r="E53" s="14">
        <v>2</v>
      </c>
      <c r="F53" s="12">
        <v>1</v>
      </c>
      <c r="G53" s="13">
        <v>-50</v>
      </c>
    </row>
    <row r="54" spans="1:7" x14ac:dyDescent="0.15">
      <c r="A54" s="15"/>
      <c r="B54" s="15"/>
      <c r="C54" s="15"/>
      <c r="D54" s="15"/>
      <c r="E54" s="15"/>
      <c r="F54" s="15"/>
      <c r="G54" s="15"/>
    </row>
    <row r="55" spans="1:7" ht="14" customHeight="1" x14ac:dyDescent="0.15">
      <c r="A55" s="126" t="s">
        <v>52</v>
      </c>
      <c r="B55" s="127"/>
      <c r="C55" s="127"/>
      <c r="D55" s="127"/>
      <c r="E55" s="127"/>
      <c r="F55" s="127"/>
      <c r="G55" s="127"/>
    </row>
    <row r="56" spans="1:7" ht="14.25" customHeight="1" x14ac:dyDescent="0.15">
      <c r="A56" s="126" t="s">
        <v>53</v>
      </c>
      <c r="B56" s="127"/>
      <c r="C56" s="127"/>
      <c r="D56" s="127"/>
      <c r="E56" s="127"/>
      <c r="F56" s="127"/>
      <c r="G56" s="127"/>
    </row>
    <row r="57" spans="1:7" ht="14" customHeight="1" x14ac:dyDescent="0.15">
      <c r="A57" s="126" t="s">
        <v>54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55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56</v>
      </c>
      <c r="B59" s="127"/>
      <c r="C59" s="127"/>
      <c r="D59" s="127"/>
      <c r="E59" s="127"/>
      <c r="F59" s="127"/>
      <c r="G59" s="127"/>
    </row>
    <row r="60" spans="1:7" ht="64.75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59:G59"/>
    <mergeCell ref="B7:D7"/>
    <mergeCell ref="E7:G7"/>
    <mergeCell ref="A55:G55"/>
    <mergeCell ref="A56:G56"/>
    <mergeCell ref="A57:G57"/>
    <mergeCell ref="A58:G58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57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1975</v>
      </c>
      <c r="C9" s="6">
        <v>2067</v>
      </c>
      <c r="D9" s="7">
        <v>4.6582221984863281</v>
      </c>
      <c r="E9" s="8">
        <v>49412</v>
      </c>
      <c r="F9" s="6">
        <v>52914</v>
      </c>
      <c r="G9" s="7">
        <v>7.0873498916625977</v>
      </c>
    </row>
    <row r="10" spans="1:7" ht="14" x14ac:dyDescent="0.15">
      <c r="A10" s="17" t="s">
        <v>10</v>
      </c>
      <c r="B10" s="9">
        <v>1405</v>
      </c>
      <c r="C10" s="9">
        <v>1105</v>
      </c>
      <c r="D10" s="10">
        <v>-21.352313995361328</v>
      </c>
      <c r="E10" s="11">
        <v>37332</v>
      </c>
      <c r="F10" s="9">
        <v>40658</v>
      </c>
      <c r="G10" s="10">
        <v>8.9092493057250977</v>
      </c>
    </row>
    <row r="11" spans="1:7" ht="14" x14ac:dyDescent="0.15">
      <c r="A11" s="18" t="s">
        <v>11</v>
      </c>
      <c r="B11" s="12">
        <v>40</v>
      </c>
      <c r="C11" s="12">
        <v>29</v>
      </c>
      <c r="D11" s="13">
        <v>-27.499998092651367</v>
      </c>
      <c r="E11" s="14">
        <v>511</v>
      </c>
      <c r="F11" s="12">
        <v>591</v>
      </c>
      <c r="G11" s="13">
        <v>15.655576705932617</v>
      </c>
    </row>
    <row r="12" spans="1:7" ht="14" x14ac:dyDescent="0.15">
      <c r="A12" s="18" t="s">
        <v>12</v>
      </c>
      <c r="B12" s="12">
        <v>19</v>
      </c>
      <c r="C12" s="12">
        <v>11</v>
      </c>
      <c r="D12" s="13">
        <v>-42.105262756347656</v>
      </c>
      <c r="E12" s="14">
        <v>320</v>
      </c>
      <c r="F12" s="12">
        <v>248</v>
      </c>
      <c r="G12" s="13">
        <v>-22.500001907348633</v>
      </c>
    </row>
    <row r="13" spans="1:7" ht="14" x14ac:dyDescent="0.15">
      <c r="A13" s="18" t="s">
        <v>13</v>
      </c>
      <c r="B13" s="12">
        <v>18</v>
      </c>
      <c r="C13" s="12">
        <v>6</v>
      </c>
      <c r="D13" s="13">
        <v>-66.666664123535156</v>
      </c>
      <c r="E13" s="14">
        <v>389</v>
      </c>
      <c r="F13" s="12">
        <v>342</v>
      </c>
      <c r="G13" s="13">
        <v>-12.082261085510254</v>
      </c>
    </row>
    <row r="14" spans="1:7" ht="14" x14ac:dyDescent="0.15">
      <c r="A14" s="18" t="s">
        <v>14</v>
      </c>
      <c r="B14" s="12">
        <v>6</v>
      </c>
      <c r="C14" s="12">
        <v>1</v>
      </c>
      <c r="D14" s="13">
        <v>-83.333328247070312</v>
      </c>
      <c r="E14" s="14">
        <v>55</v>
      </c>
      <c r="F14" s="12">
        <v>59</v>
      </c>
      <c r="G14" s="13">
        <v>7.2727322578430176</v>
      </c>
    </row>
    <row r="15" spans="1:7" ht="14" x14ac:dyDescent="0.15">
      <c r="A15" s="18" t="s">
        <v>15</v>
      </c>
      <c r="B15" s="12">
        <v>225</v>
      </c>
      <c r="C15" s="12">
        <v>122</v>
      </c>
      <c r="D15" s="13">
        <v>-45.777778625488281</v>
      </c>
      <c r="E15" s="14">
        <v>2899</v>
      </c>
      <c r="F15" s="12">
        <v>2488</v>
      </c>
      <c r="G15" s="13">
        <v>-14.177304267883301</v>
      </c>
    </row>
    <row r="16" spans="1:7" ht="14" x14ac:dyDescent="0.15">
      <c r="A16" s="18" t="s">
        <v>16</v>
      </c>
      <c r="B16" s="12">
        <v>614</v>
      </c>
      <c r="C16" s="12">
        <v>186</v>
      </c>
      <c r="D16" s="13">
        <v>-69.706840515136719</v>
      </c>
      <c r="E16" s="14">
        <v>8332</v>
      </c>
      <c r="F16" s="12">
        <v>11446</v>
      </c>
      <c r="G16" s="13">
        <v>37.373985290527344</v>
      </c>
    </row>
    <row r="17" spans="1:7" ht="14" x14ac:dyDescent="0.15">
      <c r="A17" s="18" t="s">
        <v>17</v>
      </c>
      <c r="B17" s="12">
        <v>8</v>
      </c>
      <c r="C17" s="12">
        <v>9</v>
      </c>
      <c r="D17" s="13">
        <v>12.5</v>
      </c>
      <c r="E17" s="14">
        <v>66</v>
      </c>
      <c r="F17" s="12">
        <v>74</v>
      </c>
      <c r="G17" s="13">
        <v>12.121212005615234</v>
      </c>
    </row>
    <row r="18" spans="1:7" ht="14" x14ac:dyDescent="0.15">
      <c r="A18" s="18" t="s">
        <v>18</v>
      </c>
      <c r="B18" s="12">
        <v>10</v>
      </c>
      <c r="C18" s="12">
        <v>61</v>
      </c>
      <c r="D18" s="13">
        <v>510</v>
      </c>
      <c r="E18" s="14">
        <v>3645</v>
      </c>
      <c r="F18" s="12">
        <v>2821</v>
      </c>
      <c r="G18" s="13">
        <v>-22.606307983398438</v>
      </c>
    </row>
    <row r="19" spans="1:7" ht="14" x14ac:dyDescent="0.15">
      <c r="A19" s="18" t="s">
        <v>19</v>
      </c>
      <c r="B19" s="12">
        <v>40</v>
      </c>
      <c r="C19" s="12">
        <v>96</v>
      </c>
      <c r="D19" s="13">
        <v>140.00001525878906</v>
      </c>
      <c r="E19" s="14">
        <v>599</v>
      </c>
      <c r="F19" s="12">
        <v>451</v>
      </c>
      <c r="G19" s="13">
        <v>-24.707847595214844</v>
      </c>
    </row>
    <row r="20" spans="1:7" ht="14" x14ac:dyDescent="0.15">
      <c r="A20" s="18" t="s">
        <v>20</v>
      </c>
      <c r="B20" s="12">
        <v>13</v>
      </c>
      <c r="C20" s="12">
        <v>10</v>
      </c>
      <c r="D20" s="13">
        <v>-23.076921463012695</v>
      </c>
      <c r="E20" s="14">
        <v>662</v>
      </c>
      <c r="F20" s="12">
        <v>682</v>
      </c>
      <c r="G20" s="13">
        <v>3.0211448669433594</v>
      </c>
    </row>
    <row r="21" spans="1:7" ht="14" x14ac:dyDescent="0.15">
      <c r="A21" s="18" t="s">
        <v>21</v>
      </c>
      <c r="B21" s="12">
        <v>52</v>
      </c>
      <c r="C21" s="12">
        <v>18</v>
      </c>
      <c r="D21" s="13">
        <v>-65.384613037109375</v>
      </c>
      <c r="E21" s="14">
        <v>1031</v>
      </c>
      <c r="F21" s="12">
        <v>1013</v>
      </c>
      <c r="G21" s="13">
        <v>-1.7458796501159668</v>
      </c>
    </row>
    <row r="22" spans="1:7" ht="14" x14ac:dyDescent="0.15">
      <c r="A22" s="18" t="s">
        <v>22</v>
      </c>
      <c r="B22" s="12">
        <v>3</v>
      </c>
      <c r="C22" s="12">
        <v>3</v>
      </c>
      <c r="D22" s="19" t="s">
        <v>58</v>
      </c>
      <c r="E22" s="14">
        <v>53</v>
      </c>
      <c r="F22" s="12">
        <v>90</v>
      </c>
      <c r="G22" s="13">
        <v>69.811317443847656</v>
      </c>
    </row>
    <row r="23" spans="1:7" ht="14" x14ac:dyDescent="0.15">
      <c r="A23" s="18" t="s">
        <v>23</v>
      </c>
      <c r="B23" s="12">
        <v>11</v>
      </c>
      <c r="C23" s="12">
        <v>16</v>
      </c>
      <c r="D23" s="13">
        <v>45.454551696777344</v>
      </c>
      <c r="E23" s="14">
        <v>537</v>
      </c>
      <c r="F23" s="12">
        <v>486</v>
      </c>
      <c r="G23" s="13">
        <v>-9.4972076416015625</v>
      </c>
    </row>
    <row r="24" spans="1:7" ht="14" x14ac:dyDescent="0.15">
      <c r="A24" s="18" t="s">
        <v>24</v>
      </c>
      <c r="B24" s="12">
        <v>17</v>
      </c>
      <c r="C24" s="12">
        <v>24</v>
      </c>
      <c r="D24" s="13">
        <v>41.176475524902344</v>
      </c>
      <c r="E24" s="14">
        <v>296</v>
      </c>
      <c r="F24" s="12">
        <v>246</v>
      </c>
      <c r="G24" s="13">
        <v>-16.891891479492188</v>
      </c>
    </row>
    <row r="25" spans="1:7" ht="14" x14ac:dyDescent="0.15">
      <c r="A25" s="18" t="s">
        <v>25</v>
      </c>
      <c r="B25" s="12">
        <v>35</v>
      </c>
      <c r="C25" s="12">
        <v>53</v>
      </c>
      <c r="D25" s="13">
        <v>51.428569793701172</v>
      </c>
      <c r="E25" s="14">
        <v>936</v>
      </c>
      <c r="F25" s="12">
        <v>928</v>
      </c>
      <c r="G25" s="13">
        <v>-0.85470080375671387</v>
      </c>
    </row>
    <row r="26" spans="1:7" ht="14" x14ac:dyDescent="0.15">
      <c r="A26" s="18" t="s">
        <v>26</v>
      </c>
      <c r="B26" s="12">
        <v>208</v>
      </c>
      <c r="C26" s="12">
        <v>324</v>
      </c>
      <c r="D26" s="13">
        <v>55.769229888916016</v>
      </c>
      <c r="E26" s="14">
        <v>15348</v>
      </c>
      <c r="F26" s="12">
        <v>17009</v>
      </c>
      <c r="G26" s="13">
        <v>10.822259902954102</v>
      </c>
    </row>
    <row r="27" spans="1:7" ht="14" x14ac:dyDescent="0.15">
      <c r="A27" s="18" t="s">
        <v>27</v>
      </c>
      <c r="B27" s="12">
        <v>86</v>
      </c>
      <c r="C27" s="12">
        <v>136</v>
      </c>
      <c r="D27" s="13">
        <v>58.139537811279297</v>
      </c>
      <c r="E27" s="14">
        <v>1653</v>
      </c>
      <c r="F27" s="12">
        <v>1684</v>
      </c>
      <c r="G27" s="13">
        <v>1.8753767013549805</v>
      </c>
    </row>
    <row r="28" spans="1:7" ht="14" x14ac:dyDescent="0.15">
      <c r="A28" s="17" t="s">
        <v>28</v>
      </c>
      <c r="B28" s="9">
        <v>54</v>
      </c>
      <c r="C28" s="9">
        <v>48</v>
      </c>
      <c r="D28" s="10">
        <v>-11.111110687255859</v>
      </c>
      <c r="E28" s="11">
        <v>565</v>
      </c>
      <c r="F28" s="9">
        <v>546</v>
      </c>
      <c r="G28" s="10">
        <v>-3.3628344535827637</v>
      </c>
    </row>
    <row r="29" spans="1:7" ht="14" x14ac:dyDescent="0.15">
      <c r="A29" s="17" t="s">
        <v>29</v>
      </c>
      <c r="B29" s="9">
        <v>75</v>
      </c>
      <c r="C29" s="9">
        <v>96</v>
      </c>
      <c r="D29" s="10">
        <v>27.999996185302734</v>
      </c>
      <c r="E29" s="11">
        <v>1831</v>
      </c>
      <c r="F29" s="9">
        <v>1726</v>
      </c>
      <c r="G29" s="10">
        <v>-5.7345685958862305</v>
      </c>
    </row>
    <row r="30" spans="1:7" ht="14" x14ac:dyDescent="0.15">
      <c r="A30" s="18" t="s">
        <v>30</v>
      </c>
      <c r="B30" s="12">
        <v>0</v>
      </c>
      <c r="C30" s="12">
        <v>0</v>
      </c>
      <c r="D30" s="19" t="s">
        <v>59</v>
      </c>
      <c r="E30" s="14">
        <v>35</v>
      </c>
      <c r="F30" s="12">
        <v>65</v>
      </c>
      <c r="G30" s="13">
        <v>85.714279174804688</v>
      </c>
    </row>
    <row r="31" spans="1:7" ht="14" x14ac:dyDescent="0.15">
      <c r="A31" s="18" t="s">
        <v>31</v>
      </c>
      <c r="B31" s="12">
        <v>4</v>
      </c>
      <c r="C31" s="12">
        <v>0</v>
      </c>
      <c r="D31" s="13">
        <v>-100</v>
      </c>
      <c r="E31" s="14">
        <v>14</v>
      </c>
      <c r="F31" s="12">
        <v>35</v>
      </c>
      <c r="G31" s="13">
        <v>150</v>
      </c>
    </row>
    <row r="32" spans="1:7" ht="14" x14ac:dyDescent="0.15">
      <c r="A32" s="18" t="s">
        <v>32</v>
      </c>
      <c r="B32" s="12">
        <v>0</v>
      </c>
      <c r="C32" s="12">
        <v>1</v>
      </c>
      <c r="D32" s="19" t="s">
        <v>59</v>
      </c>
      <c r="E32" s="14">
        <v>37</v>
      </c>
      <c r="F32" s="12">
        <v>36</v>
      </c>
      <c r="G32" s="13">
        <v>-2.7027010917663574</v>
      </c>
    </row>
    <row r="33" spans="1:7" ht="14" x14ac:dyDescent="0.15">
      <c r="A33" s="18" t="s">
        <v>33</v>
      </c>
      <c r="B33" s="12">
        <v>13</v>
      </c>
      <c r="C33" s="12">
        <v>17</v>
      </c>
      <c r="D33" s="13">
        <v>30.769229888916016</v>
      </c>
      <c r="E33" s="14">
        <v>276</v>
      </c>
      <c r="F33" s="12">
        <v>215</v>
      </c>
      <c r="G33" s="13">
        <v>-22.101449966430664</v>
      </c>
    </row>
    <row r="34" spans="1:7" ht="14" x14ac:dyDescent="0.15">
      <c r="A34" s="18" t="s">
        <v>34</v>
      </c>
      <c r="B34" s="12">
        <v>0</v>
      </c>
      <c r="C34" s="12">
        <v>0</v>
      </c>
      <c r="D34" s="19" t="s">
        <v>59</v>
      </c>
      <c r="E34" s="14">
        <v>26</v>
      </c>
      <c r="F34" s="12">
        <v>19</v>
      </c>
      <c r="G34" s="13">
        <v>-26.923078536987305</v>
      </c>
    </row>
    <row r="35" spans="1:7" ht="14" x14ac:dyDescent="0.15">
      <c r="A35" s="18" t="s">
        <v>35</v>
      </c>
      <c r="B35" s="12">
        <v>9</v>
      </c>
      <c r="C35" s="12">
        <v>27</v>
      </c>
      <c r="D35" s="13">
        <v>200</v>
      </c>
      <c r="E35" s="14">
        <v>138</v>
      </c>
      <c r="F35" s="12">
        <v>132</v>
      </c>
      <c r="G35" s="13">
        <v>-4.3478250503540039</v>
      </c>
    </row>
    <row r="36" spans="1:7" ht="14" x14ac:dyDescent="0.15">
      <c r="A36" s="18" t="s">
        <v>36</v>
      </c>
      <c r="B36" s="12">
        <v>0</v>
      </c>
      <c r="C36" s="12">
        <v>2</v>
      </c>
      <c r="D36" s="19" t="s">
        <v>59</v>
      </c>
      <c r="E36" s="14">
        <v>55</v>
      </c>
      <c r="F36" s="12">
        <v>50</v>
      </c>
      <c r="G36" s="13">
        <v>-9.0909061431884766</v>
      </c>
    </row>
    <row r="37" spans="1:7" ht="14" x14ac:dyDescent="0.15">
      <c r="A37" s="18" t="s">
        <v>37</v>
      </c>
      <c r="B37" s="12">
        <v>0</v>
      </c>
      <c r="C37" s="12">
        <v>1</v>
      </c>
      <c r="D37" s="19" t="s">
        <v>59</v>
      </c>
      <c r="E37" s="14">
        <v>14</v>
      </c>
      <c r="F37" s="12">
        <v>16</v>
      </c>
      <c r="G37" s="13">
        <v>14.28571891784668</v>
      </c>
    </row>
    <row r="38" spans="1:7" ht="14" x14ac:dyDescent="0.15">
      <c r="A38" s="18" t="s">
        <v>38</v>
      </c>
      <c r="B38" s="12">
        <v>5</v>
      </c>
      <c r="C38" s="12">
        <v>0</v>
      </c>
      <c r="D38" s="13">
        <v>-100</v>
      </c>
      <c r="E38" s="14">
        <v>48</v>
      </c>
      <c r="F38" s="12">
        <v>17</v>
      </c>
      <c r="G38" s="13">
        <v>-64.583335876464844</v>
      </c>
    </row>
    <row r="39" spans="1:7" ht="14" x14ac:dyDescent="0.15">
      <c r="A39" s="18" t="s">
        <v>39</v>
      </c>
      <c r="B39" s="12">
        <v>5</v>
      </c>
      <c r="C39" s="12">
        <v>2</v>
      </c>
      <c r="D39" s="13">
        <v>-60.000003814697266</v>
      </c>
      <c r="E39" s="14">
        <v>197</v>
      </c>
      <c r="F39" s="12">
        <v>217</v>
      </c>
      <c r="G39" s="13">
        <v>10.152280807495117</v>
      </c>
    </row>
    <row r="40" spans="1:7" ht="14" x14ac:dyDescent="0.15">
      <c r="A40" s="18" t="s">
        <v>40</v>
      </c>
      <c r="B40" s="12">
        <v>0</v>
      </c>
      <c r="C40" s="12">
        <v>0</v>
      </c>
      <c r="D40" s="19" t="s">
        <v>59</v>
      </c>
      <c r="E40" s="14">
        <v>64</v>
      </c>
      <c r="F40" s="12">
        <v>36</v>
      </c>
      <c r="G40" s="13">
        <v>-43.75</v>
      </c>
    </row>
    <row r="41" spans="1:7" ht="14" x14ac:dyDescent="0.15">
      <c r="A41" s="18" t="s">
        <v>41</v>
      </c>
      <c r="B41" s="12">
        <v>0</v>
      </c>
      <c r="C41" s="12">
        <v>1</v>
      </c>
      <c r="D41" s="19" t="s">
        <v>59</v>
      </c>
      <c r="E41" s="14">
        <v>28</v>
      </c>
      <c r="F41" s="12">
        <v>41</v>
      </c>
      <c r="G41" s="13">
        <v>46.428573608398438</v>
      </c>
    </row>
    <row r="42" spans="1:7" ht="14" x14ac:dyDescent="0.15">
      <c r="A42" s="18" t="s">
        <v>27</v>
      </c>
      <c r="B42" s="12">
        <v>39</v>
      </c>
      <c r="C42" s="12">
        <v>45</v>
      </c>
      <c r="D42" s="13">
        <v>15.384614944458008</v>
      </c>
      <c r="E42" s="14">
        <v>899</v>
      </c>
      <c r="F42" s="12">
        <v>847</v>
      </c>
      <c r="G42" s="13">
        <v>-5.7842073440551758</v>
      </c>
    </row>
    <row r="43" spans="1:7" ht="14" x14ac:dyDescent="0.15">
      <c r="A43" s="17" t="s">
        <v>42</v>
      </c>
      <c r="B43" s="9">
        <v>7</v>
      </c>
      <c r="C43" s="9">
        <v>22</v>
      </c>
      <c r="D43" s="10">
        <v>214.28570556640625</v>
      </c>
      <c r="E43" s="11">
        <v>1004</v>
      </c>
      <c r="F43" s="9">
        <v>1439</v>
      </c>
      <c r="G43" s="10">
        <v>43.326686859130859</v>
      </c>
    </row>
    <row r="44" spans="1:7" ht="14" x14ac:dyDescent="0.15">
      <c r="A44" s="18" t="s">
        <v>43</v>
      </c>
      <c r="B44" s="12">
        <v>7</v>
      </c>
      <c r="C44" s="12">
        <v>21</v>
      </c>
      <c r="D44" s="13">
        <v>200</v>
      </c>
      <c r="E44" s="14">
        <v>858</v>
      </c>
      <c r="F44" s="12">
        <v>1219</v>
      </c>
      <c r="G44" s="13">
        <v>42.074596405029297</v>
      </c>
    </row>
    <row r="45" spans="1:7" ht="14" x14ac:dyDescent="0.15">
      <c r="A45" s="18" t="s">
        <v>44</v>
      </c>
      <c r="B45" s="12">
        <v>0</v>
      </c>
      <c r="C45" s="12">
        <v>0</v>
      </c>
      <c r="D45" s="19" t="s">
        <v>59</v>
      </c>
      <c r="E45" s="14">
        <v>146</v>
      </c>
      <c r="F45" s="12">
        <v>213</v>
      </c>
      <c r="G45" s="13">
        <v>45.890415191650391</v>
      </c>
    </row>
    <row r="46" spans="1:7" ht="14" x14ac:dyDescent="0.15">
      <c r="A46" s="18" t="s">
        <v>27</v>
      </c>
      <c r="B46" s="12">
        <v>0</v>
      </c>
      <c r="C46" s="12">
        <v>1</v>
      </c>
      <c r="D46" s="19" t="s">
        <v>59</v>
      </c>
      <c r="E46" s="14">
        <v>0</v>
      </c>
      <c r="F46" s="12">
        <v>7</v>
      </c>
      <c r="G46" s="19" t="s">
        <v>59</v>
      </c>
    </row>
    <row r="47" spans="1:7" ht="14" x14ac:dyDescent="0.15">
      <c r="A47" s="17" t="s">
        <v>45</v>
      </c>
      <c r="B47" s="9">
        <v>429</v>
      </c>
      <c r="C47" s="9">
        <v>766</v>
      </c>
      <c r="D47" s="10">
        <v>78.554771423339844</v>
      </c>
      <c r="E47" s="11">
        <v>8337</v>
      </c>
      <c r="F47" s="9">
        <v>8056</v>
      </c>
      <c r="G47" s="10">
        <v>-3.3705174922943115</v>
      </c>
    </row>
    <row r="48" spans="1:7" ht="14" x14ac:dyDescent="0.15">
      <c r="A48" s="18" t="s">
        <v>46</v>
      </c>
      <c r="B48" s="12">
        <v>8</v>
      </c>
      <c r="C48" s="12">
        <v>54</v>
      </c>
      <c r="D48" s="13">
        <v>575</v>
      </c>
      <c r="E48" s="14">
        <v>267</v>
      </c>
      <c r="F48" s="12">
        <v>769</v>
      </c>
      <c r="G48" s="13">
        <v>188.01498413085938</v>
      </c>
    </row>
    <row r="49" spans="1:7" ht="14" x14ac:dyDescent="0.15">
      <c r="A49" s="18" t="s">
        <v>27</v>
      </c>
      <c r="B49" s="12">
        <v>421</v>
      </c>
      <c r="C49" s="12">
        <v>712</v>
      </c>
      <c r="D49" s="13">
        <v>69.121131896972656</v>
      </c>
      <c r="E49" s="14">
        <v>8070</v>
      </c>
      <c r="F49" s="12">
        <v>7287</v>
      </c>
      <c r="G49" s="13">
        <v>-9.7026052474975586</v>
      </c>
    </row>
    <row r="50" spans="1:7" ht="14" x14ac:dyDescent="0.15">
      <c r="A50" s="17" t="s">
        <v>47</v>
      </c>
      <c r="B50" s="9">
        <v>5</v>
      </c>
      <c r="C50" s="9">
        <v>30</v>
      </c>
      <c r="D50" s="10">
        <v>500</v>
      </c>
      <c r="E50" s="11">
        <v>343</v>
      </c>
      <c r="F50" s="9">
        <v>489</v>
      </c>
      <c r="G50" s="10">
        <v>42.565597534179688</v>
      </c>
    </row>
    <row r="51" spans="1:7" ht="14" x14ac:dyDescent="0.15">
      <c r="A51" s="18" t="s">
        <v>48</v>
      </c>
      <c r="B51" s="12">
        <v>0</v>
      </c>
      <c r="C51" s="12">
        <v>3</v>
      </c>
      <c r="D51" s="19" t="s">
        <v>59</v>
      </c>
      <c r="E51" s="14">
        <v>19</v>
      </c>
      <c r="F51" s="12">
        <v>35</v>
      </c>
      <c r="G51" s="13">
        <v>84.210525512695312</v>
      </c>
    </row>
    <row r="52" spans="1:7" ht="14" x14ac:dyDescent="0.15">
      <c r="A52" s="18" t="s">
        <v>49</v>
      </c>
      <c r="B52" s="12">
        <v>2</v>
      </c>
      <c r="C52" s="12">
        <v>14</v>
      </c>
      <c r="D52" s="13">
        <v>600</v>
      </c>
      <c r="E52" s="14">
        <v>162</v>
      </c>
      <c r="F52" s="12">
        <v>228</v>
      </c>
      <c r="G52" s="13">
        <v>40.740741729736328</v>
      </c>
    </row>
    <row r="53" spans="1:7" ht="14" x14ac:dyDescent="0.15">
      <c r="A53" s="18" t="s">
        <v>50</v>
      </c>
      <c r="B53" s="12">
        <v>0</v>
      </c>
      <c r="C53" s="12">
        <v>0</v>
      </c>
      <c r="D53" s="19" t="s">
        <v>59</v>
      </c>
      <c r="E53" s="14">
        <v>24</v>
      </c>
      <c r="F53" s="12">
        <v>17</v>
      </c>
      <c r="G53" s="13">
        <v>-29.166667938232422</v>
      </c>
    </row>
    <row r="54" spans="1:7" ht="14" x14ac:dyDescent="0.15">
      <c r="A54" s="18" t="s">
        <v>51</v>
      </c>
      <c r="B54" s="12">
        <v>3</v>
      </c>
      <c r="C54" s="12">
        <v>8</v>
      </c>
      <c r="D54" s="13">
        <v>166.66667175292969</v>
      </c>
      <c r="E54" s="14">
        <v>70</v>
      </c>
      <c r="F54" s="12">
        <v>85</v>
      </c>
      <c r="G54" s="13">
        <v>21.428573608398438</v>
      </c>
    </row>
    <row r="55" spans="1:7" ht="14" x14ac:dyDescent="0.15">
      <c r="A55" s="18" t="s">
        <v>27</v>
      </c>
      <c r="B55" s="12">
        <v>0</v>
      </c>
      <c r="C55" s="12">
        <v>5</v>
      </c>
      <c r="D55" s="19" t="s">
        <v>59</v>
      </c>
      <c r="E55" s="14">
        <v>68</v>
      </c>
      <c r="F55" s="12">
        <v>124</v>
      </c>
      <c r="G55" s="13">
        <v>82.352935791015625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9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60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</v>
      </c>
      <c r="C9" s="6">
        <v>2</v>
      </c>
      <c r="D9" s="7">
        <v>100</v>
      </c>
      <c r="E9" s="8">
        <v>2135</v>
      </c>
      <c r="F9" s="6">
        <v>560</v>
      </c>
      <c r="G9" s="7">
        <v>-73.770492553710938</v>
      </c>
    </row>
    <row r="10" spans="1:7" ht="14" x14ac:dyDescent="0.15">
      <c r="A10" s="17" t="s">
        <v>10</v>
      </c>
      <c r="B10" s="9">
        <v>1</v>
      </c>
      <c r="C10" s="9">
        <v>0</v>
      </c>
      <c r="D10" s="10">
        <v>-100</v>
      </c>
      <c r="E10" s="11">
        <v>900</v>
      </c>
      <c r="F10" s="9">
        <v>342</v>
      </c>
      <c r="G10" s="10">
        <v>-62</v>
      </c>
    </row>
    <row r="11" spans="1:7" ht="14" x14ac:dyDescent="0.15">
      <c r="A11" s="18" t="s">
        <v>11</v>
      </c>
      <c r="B11" s="12">
        <v>0</v>
      </c>
      <c r="C11" s="12">
        <v>0</v>
      </c>
      <c r="D11" s="19" t="s">
        <v>59</v>
      </c>
      <c r="E11" s="14">
        <v>4</v>
      </c>
      <c r="F11" s="12">
        <v>0</v>
      </c>
      <c r="G11" s="13">
        <v>-100</v>
      </c>
    </row>
    <row r="12" spans="1:7" ht="14" x14ac:dyDescent="0.15">
      <c r="A12" s="18" t="s">
        <v>12</v>
      </c>
      <c r="B12" s="12">
        <v>0</v>
      </c>
      <c r="C12" s="12">
        <v>0</v>
      </c>
      <c r="D12" s="19" t="s">
        <v>59</v>
      </c>
      <c r="E12" s="14">
        <v>5</v>
      </c>
      <c r="F12" s="12">
        <v>6</v>
      </c>
      <c r="G12" s="13">
        <v>20.000003814697266</v>
      </c>
    </row>
    <row r="13" spans="1:7" ht="14" x14ac:dyDescent="0.15">
      <c r="A13" s="18" t="s">
        <v>15</v>
      </c>
      <c r="B13" s="12">
        <v>1</v>
      </c>
      <c r="C13" s="12">
        <v>0</v>
      </c>
      <c r="D13" s="13">
        <v>-100</v>
      </c>
      <c r="E13" s="14">
        <v>6</v>
      </c>
      <c r="F13" s="12">
        <v>3</v>
      </c>
      <c r="G13" s="13">
        <v>-50</v>
      </c>
    </row>
    <row r="14" spans="1:7" ht="14" x14ac:dyDescent="0.15">
      <c r="A14" s="18" t="s">
        <v>16</v>
      </c>
      <c r="B14" s="12">
        <v>0</v>
      </c>
      <c r="C14" s="12">
        <v>0</v>
      </c>
      <c r="D14" s="19" t="s">
        <v>59</v>
      </c>
      <c r="E14" s="14">
        <v>103</v>
      </c>
      <c r="F14" s="12">
        <v>17</v>
      </c>
      <c r="G14" s="13">
        <v>-83.495147705078125</v>
      </c>
    </row>
    <row r="15" spans="1:7" ht="14" x14ac:dyDescent="0.15">
      <c r="A15" s="18" t="s">
        <v>17</v>
      </c>
      <c r="B15" s="12">
        <v>0</v>
      </c>
      <c r="C15" s="12">
        <v>0</v>
      </c>
      <c r="D15" s="19" t="s">
        <v>59</v>
      </c>
      <c r="E15" s="14">
        <v>36</v>
      </c>
      <c r="F15" s="12">
        <v>17</v>
      </c>
      <c r="G15" s="13">
        <v>-52.777778625488281</v>
      </c>
    </row>
    <row r="16" spans="1:7" ht="14" x14ac:dyDescent="0.15">
      <c r="A16" s="18" t="s">
        <v>18</v>
      </c>
      <c r="B16" s="12">
        <v>0</v>
      </c>
      <c r="C16" s="12">
        <v>0</v>
      </c>
      <c r="D16" s="19" t="s">
        <v>59</v>
      </c>
      <c r="E16" s="14">
        <v>52</v>
      </c>
      <c r="F16" s="12">
        <v>10</v>
      </c>
      <c r="G16" s="13">
        <v>-80.76922607421875</v>
      </c>
    </row>
    <row r="17" spans="1:7" ht="14" x14ac:dyDescent="0.15">
      <c r="A17" s="18" t="s">
        <v>19</v>
      </c>
      <c r="B17" s="12">
        <v>0</v>
      </c>
      <c r="C17" s="12">
        <v>0</v>
      </c>
      <c r="D17" s="19" t="s">
        <v>59</v>
      </c>
      <c r="E17" s="14">
        <v>1</v>
      </c>
      <c r="F17" s="12">
        <v>2</v>
      </c>
      <c r="G17" s="13">
        <v>100</v>
      </c>
    </row>
    <row r="18" spans="1:7" ht="14" x14ac:dyDescent="0.15">
      <c r="A18" s="18" t="s">
        <v>20</v>
      </c>
      <c r="B18" s="12">
        <v>0</v>
      </c>
      <c r="C18" s="12">
        <v>0</v>
      </c>
      <c r="D18" s="19" t="s">
        <v>59</v>
      </c>
      <c r="E18" s="14">
        <v>10</v>
      </c>
      <c r="F18" s="12">
        <v>9</v>
      </c>
      <c r="G18" s="13">
        <v>-10.000001907348633</v>
      </c>
    </row>
    <row r="19" spans="1:7" ht="14" x14ac:dyDescent="0.15">
      <c r="A19" s="18" t="s">
        <v>21</v>
      </c>
      <c r="B19" s="12">
        <v>0</v>
      </c>
      <c r="C19" s="12">
        <v>0</v>
      </c>
      <c r="D19" s="19" t="s">
        <v>59</v>
      </c>
      <c r="E19" s="14">
        <v>3</v>
      </c>
      <c r="F19" s="12">
        <v>7</v>
      </c>
      <c r="G19" s="13">
        <v>133.33332824707031</v>
      </c>
    </row>
    <row r="20" spans="1:7" ht="14" x14ac:dyDescent="0.15">
      <c r="A20" s="18" t="s">
        <v>22</v>
      </c>
      <c r="B20" s="12">
        <v>0</v>
      </c>
      <c r="C20" s="12">
        <v>0</v>
      </c>
      <c r="D20" s="19" t="s">
        <v>59</v>
      </c>
      <c r="E20" s="14">
        <v>0</v>
      </c>
      <c r="F20" s="12">
        <v>1</v>
      </c>
      <c r="G20" s="19" t="s">
        <v>59</v>
      </c>
    </row>
    <row r="21" spans="1:7" ht="14" x14ac:dyDescent="0.15">
      <c r="A21" s="18" t="s">
        <v>23</v>
      </c>
      <c r="B21" s="12">
        <v>0</v>
      </c>
      <c r="C21" s="12">
        <v>0</v>
      </c>
      <c r="D21" s="19" t="s">
        <v>59</v>
      </c>
      <c r="E21" s="14">
        <v>20</v>
      </c>
      <c r="F21" s="12">
        <v>6</v>
      </c>
      <c r="G21" s="13">
        <v>-70</v>
      </c>
    </row>
    <row r="22" spans="1:7" ht="14" x14ac:dyDescent="0.15">
      <c r="A22" s="18" t="s">
        <v>24</v>
      </c>
      <c r="B22" s="12">
        <v>0</v>
      </c>
      <c r="C22" s="12">
        <v>0</v>
      </c>
      <c r="D22" s="19" t="s">
        <v>59</v>
      </c>
      <c r="E22" s="14">
        <v>4</v>
      </c>
      <c r="F22" s="12">
        <v>2</v>
      </c>
      <c r="G22" s="13">
        <v>-50</v>
      </c>
    </row>
    <row r="23" spans="1:7" ht="14" x14ac:dyDescent="0.15">
      <c r="A23" s="18" t="s">
        <v>25</v>
      </c>
      <c r="B23" s="12">
        <v>0</v>
      </c>
      <c r="C23" s="12">
        <v>0</v>
      </c>
      <c r="D23" s="19" t="s">
        <v>59</v>
      </c>
      <c r="E23" s="14">
        <v>7</v>
      </c>
      <c r="F23" s="12">
        <v>8</v>
      </c>
      <c r="G23" s="13">
        <v>14.28571891784668</v>
      </c>
    </row>
    <row r="24" spans="1:7" ht="14" x14ac:dyDescent="0.15">
      <c r="A24" s="18" t="s">
        <v>26</v>
      </c>
      <c r="B24" s="12">
        <v>0</v>
      </c>
      <c r="C24" s="12">
        <v>0</v>
      </c>
      <c r="D24" s="19" t="s">
        <v>59</v>
      </c>
      <c r="E24" s="14">
        <v>639</v>
      </c>
      <c r="F24" s="12">
        <v>217</v>
      </c>
      <c r="G24" s="13">
        <v>-66.040687561035156</v>
      </c>
    </row>
    <row r="25" spans="1:7" ht="14" x14ac:dyDescent="0.15">
      <c r="A25" s="18" t="s">
        <v>27</v>
      </c>
      <c r="B25" s="12">
        <v>0</v>
      </c>
      <c r="C25" s="12">
        <v>0</v>
      </c>
      <c r="D25" s="19" t="s">
        <v>59</v>
      </c>
      <c r="E25" s="14">
        <v>10</v>
      </c>
      <c r="F25" s="12">
        <v>37</v>
      </c>
      <c r="G25" s="13">
        <v>270</v>
      </c>
    </row>
    <row r="26" spans="1:7" ht="14" x14ac:dyDescent="0.15">
      <c r="A26" s="17" t="s">
        <v>28</v>
      </c>
      <c r="B26" s="9">
        <v>0</v>
      </c>
      <c r="C26" s="9">
        <v>0</v>
      </c>
      <c r="D26" s="20" t="s">
        <v>59</v>
      </c>
      <c r="E26" s="11">
        <v>10</v>
      </c>
      <c r="F26" s="9">
        <v>3</v>
      </c>
      <c r="G26" s="10">
        <v>-70</v>
      </c>
    </row>
    <row r="27" spans="1:7" ht="14" x14ac:dyDescent="0.15">
      <c r="A27" s="17" t="s">
        <v>29</v>
      </c>
      <c r="B27" s="9">
        <v>0</v>
      </c>
      <c r="C27" s="9">
        <v>2</v>
      </c>
      <c r="D27" s="20" t="s">
        <v>59</v>
      </c>
      <c r="E27" s="11">
        <v>1006</v>
      </c>
      <c r="F27" s="9">
        <v>74</v>
      </c>
      <c r="G27" s="10">
        <v>-92.644134521484375</v>
      </c>
    </row>
    <row r="28" spans="1:7" ht="14" x14ac:dyDescent="0.15">
      <c r="A28" s="18" t="s">
        <v>30</v>
      </c>
      <c r="B28" s="12">
        <v>0</v>
      </c>
      <c r="C28" s="12">
        <v>0</v>
      </c>
      <c r="D28" s="19" t="s">
        <v>59</v>
      </c>
      <c r="E28" s="14">
        <v>0</v>
      </c>
      <c r="F28" s="12">
        <v>6</v>
      </c>
      <c r="G28" s="19" t="s">
        <v>59</v>
      </c>
    </row>
    <row r="29" spans="1:7" ht="14" x14ac:dyDescent="0.15">
      <c r="A29" s="18" t="s">
        <v>31</v>
      </c>
      <c r="B29" s="12">
        <v>0</v>
      </c>
      <c r="C29" s="12">
        <v>0</v>
      </c>
      <c r="D29" s="19" t="s">
        <v>59</v>
      </c>
      <c r="E29" s="14">
        <v>1</v>
      </c>
      <c r="F29" s="12">
        <v>4</v>
      </c>
      <c r="G29" s="13">
        <v>300</v>
      </c>
    </row>
    <row r="30" spans="1:7" ht="14" x14ac:dyDescent="0.15">
      <c r="A30" s="18" t="s">
        <v>32</v>
      </c>
      <c r="B30" s="12">
        <v>0</v>
      </c>
      <c r="C30" s="12">
        <v>0</v>
      </c>
      <c r="D30" s="19" t="s">
        <v>59</v>
      </c>
      <c r="E30" s="14">
        <v>1</v>
      </c>
      <c r="F30" s="12">
        <v>1</v>
      </c>
      <c r="G30" s="19" t="s">
        <v>58</v>
      </c>
    </row>
    <row r="31" spans="1:7" ht="14" x14ac:dyDescent="0.15">
      <c r="A31" s="18" t="s">
        <v>33</v>
      </c>
      <c r="B31" s="12">
        <v>0</v>
      </c>
      <c r="C31" s="12">
        <v>0</v>
      </c>
      <c r="D31" s="19" t="s">
        <v>59</v>
      </c>
      <c r="E31" s="14">
        <v>0</v>
      </c>
      <c r="F31" s="12">
        <v>5</v>
      </c>
      <c r="G31" s="19" t="s">
        <v>59</v>
      </c>
    </row>
    <row r="32" spans="1:7" ht="14" x14ac:dyDescent="0.15">
      <c r="A32" s="18" t="s">
        <v>34</v>
      </c>
      <c r="B32" s="12">
        <v>0</v>
      </c>
      <c r="C32" s="12">
        <v>0</v>
      </c>
      <c r="D32" s="19" t="s">
        <v>59</v>
      </c>
      <c r="E32" s="14">
        <v>0</v>
      </c>
      <c r="F32" s="12">
        <v>0</v>
      </c>
      <c r="G32" s="19" t="s">
        <v>59</v>
      </c>
    </row>
    <row r="33" spans="1:7" ht="14" x14ac:dyDescent="0.15">
      <c r="A33" s="18" t="s">
        <v>35</v>
      </c>
      <c r="B33" s="12">
        <v>0</v>
      </c>
      <c r="C33" s="12">
        <v>0</v>
      </c>
      <c r="D33" s="19" t="s">
        <v>59</v>
      </c>
      <c r="E33" s="14">
        <v>11</v>
      </c>
      <c r="F33" s="12">
        <v>4</v>
      </c>
      <c r="G33" s="13">
        <v>-63.636363983154297</v>
      </c>
    </row>
    <row r="34" spans="1:7" ht="14" x14ac:dyDescent="0.15">
      <c r="A34" s="18" t="s">
        <v>36</v>
      </c>
      <c r="B34" s="12">
        <v>0</v>
      </c>
      <c r="C34" s="12">
        <v>2</v>
      </c>
      <c r="D34" s="19" t="s">
        <v>59</v>
      </c>
      <c r="E34" s="14">
        <v>925</v>
      </c>
      <c r="F34" s="12">
        <v>37</v>
      </c>
      <c r="G34" s="13">
        <v>-96</v>
      </c>
    </row>
    <row r="35" spans="1:7" ht="14" x14ac:dyDescent="0.15">
      <c r="A35" s="18" t="s">
        <v>37</v>
      </c>
      <c r="B35" s="12">
        <v>0</v>
      </c>
      <c r="C35" s="12">
        <v>0</v>
      </c>
      <c r="D35" s="19" t="s">
        <v>59</v>
      </c>
      <c r="E35" s="14">
        <v>5</v>
      </c>
      <c r="F35" s="12">
        <v>1</v>
      </c>
      <c r="G35" s="13">
        <v>-80</v>
      </c>
    </row>
    <row r="36" spans="1:7" ht="14" x14ac:dyDescent="0.15">
      <c r="A36" s="18" t="s">
        <v>38</v>
      </c>
      <c r="B36" s="12">
        <v>0</v>
      </c>
      <c r="C36" s="12">
        <v>0</v>
      </c>
      <c r="D36" s="19" t="s">
        <v>59</v>
      </c>
      <c r="E36" s="14">
        <v>0</v>
      </c>
      <c r="F36" s="12">
        <v>0</v>
      </c>
      <c r="G36" s="19" t="s">
        <v>59</v>
      </c>
    </row>
    <row r="37" spans="1:7" ht="14" x14ac:dyDescent="0.15">
      <c r="A37" s="18" t="s">
        <v>39</v>
      </c>
      <c r="B37" s="12">
        <v>0</v>
      </c>
      <c r="C37" s="12">
        <v>0</v>
      </c>
      <c r="D37" s="19" t="s">
        <v>59</v>
      </c>
      <c r="E37" s="14">
        <v>3</v>
      </c>
      <c r="F37" s="12">
        <v>2</v>
      </c>
      <c r="G37" s="13">
        <v>-33.333332061767578</v>
      </c>
    </row>
    <row r="38" spans="1:7" ht="14" x14ac:dyDescent="0.15">
      <c r="A38" s="18" t="s">
        <v>40</v>
      </c>
      <c r="B38" s="12">
        <v>0</v>
      </c>
      <c r="C38" s="12">
        <v>0</v>
      </c>
      <c r="D38" s="19" t="s">
        <v>59</v>
      </c>
      <c r="E38" s="14">
        <v>1</v>
      </c>
      <c r="F38" s="12">
        <v>1</v>
      </c>
      <c r="G38" s="19" t="s">
        <v>58</v>
      </c>
    </row>
    <row r="39" spans="1:7" ht="14" x14ac:dyDescent="0.15">
      <c r="A39" s="18" t="s">
        <v>41</v>
      </c>
      <c r="B39" s="12">
        <v>0</v>
      </c>
      <c r="C39" s="12">
        <v>0</v>
      </c>
      <c r="D39" s="19" t="s">
        <v>59</v>
      </c>
      <c r="E39" s="14">
        <v>54</v>
      </c>
      <c r="F39" s="12">
        <v>10</v>
      </c>
      <c r="G39" s="13">
        <v>-81.481483459472656</v>
      </c>
    </row>
    <row r="40" spans="1:7" ht="14" x14ac:dyDescent="0.15">
      <c r="A40" s="18" t="s">
        <v>27</v>
      </c>
      <c r="B40" s="12">
        <v>0</v>
      </c>
      <c r="C40" s="12">
        <v>0</v>
      </c>
      <c r="D40" s="19" t="s">
        <v>59</v>
      </c>
      <c r="E40" s="14">
        <v>5</v>
      </c>
      <c r="F40" s="12">
        <v>3</v>
      </c>
      <c r="G40" s="13">
        <v>-39.999996185302734</v>
      </c>
    </row>
    <row r="41" spans="1:7" ht="14" x14ac:dyDescent="0.15">
      <c r="A41" s="17" t="s">
        <v>42</v>
      </c>
      <c r="B41" s="9">
        <v>0</v>
      </c>
      <c r="C41" s="9">
        <v>0</v>
      </c>
      <c r="D41" s="20" t="s">
        <v>59</v>
      </c>
      <c r="E41" s="11">
        <v>172</v>
      </c>
      <c r="F41" s="9">
        <v>54</v>
      </c>
      <c r="G41" s="10">
        <v>-68.604644775390625</v>
      </c>
    </row>
    <row r="42" spans="1:7" ht="14" x14ac:dyDescent="0.15">
      <c r="A42" s="18" t="s">
        <v>43</v>
      </c>
      <c r="B42" s="12">
        <v>0</v>
      </c>
      <c r="C42" s="12">
        <v>0</v>
      </c>
      <c r="D42" s="19" t="s">
        <v>59</v>
      </c>
      <c r="E42" s="14">
        <v>153</v>
      </c>
      <c r="F42" s="12">
        <v>51</v>
      </c>
      <c r="G42" s="13">
        <v>-66.666664123535156</v>
      </c>
    </row>
    <row r="43" spans="1:7" ht="14" x14ac:dyDescent="0.15">
      <c r="A43" s="18" t="s">
        <v>44</v>
      </c>
      <c r="B43" s="12">
        <v>0</v>
      </c>
      <c r="C43" s="12">
        <v>0</v>
      </c>
      <c r="D43" s="19" t="s">
        <v>59</v>
      </c>
      <c r="E43" s="14">
        <v>19</v>
      </c>
      <c r="F43" s="12">
        <v>3</v>
      </c>
      <c r="G43" s="13">
        <v>-84.210525512695312</v>
      </c>
    </row>
    <row r="44" spans="1:7" ht="14" x14ac:dyDescent="0.15">
      <c r="A44" s="17" t="s">
        <v>45</v>
      </c>
      <c r="B44" s="9">
        <v>0</v>
      </c>
      <c r="C44" s="9">
        <v>0</v>
      </c>
      <c r="D44" s="20" t="s">
        <v>59</v>
      </c>
      <c r="E44" s="11">
        <v>17</v>
      </c>
      <c r="F44" s="9">
        <v>73</v>
      </c>
      <c r="G44" s="10">
        <v>329.4117431640625</v>
      </c>
    </row>
    <row r="45" spans="1:7" ht="14" x14ac:dyDescent="0.15">
      <c r="A45" s="18" t="s">
        <v>46</v>
      </c>
      <c r="B45" s="12">
        <v>0</v>
      </c>
      <c r="C45" s="12">
        <v>0</v>
      </c>
      <c r="D45" s="19" t="s">
        <v>59</v>
      </c>
      <c r="E45" s="14">
        <v>9</v>
      </c>
      <c r="F45" s="12">
        <v>56</v>
      </c>
      <c r="G45" s="13">
        <v>522.22222900390625</v>
      </c>
    </row>
    <row r="46" spans="1:7" ht="14" x14ac:dyDescent="0.15">
      <c r="A46" s="18" t="s">
        <v>27</v>
      </c>
      <c r="B46" s="12">
        <v>0</v>
      </c>
      <c r="C46" s="12">
        <v>0</v>
      </c>
      <c r="D46" s="19" t="s">
        <v>59</v>
      </c>
      <c r="E46" s="14">
        <v>8</v>
      </c>
      <c r="F46" s="12">
        <v>17</v>
      </c>
      <c r="G46" s="13">
        <v>112.5</v>
      </c>
    </row>
    <row r="47" spans="1:7" ht="14" x14ac:dyDescent="0.15">
      <c r="A47" s="17" t="s">
        <v>47</v>
      </c>
      <c r="B47" s="9">
        <v>0</v>
      </c>
      <c r="C47" s="9">
        <v>0</v>
      </c>
      <c r="D47" s="20" t="s">
        <v>59</v>
      </c>
      <c r="E47" s="11">
        <v>30</v>
      </c>
      <c r="F47" s="9">
        <v>14</v>
      </c>
      <c r="G47" s="10">
        <v>-53.333328247070312</v>
      </c>
    </row>
    <row r="48" spans="1:7" ht="14" x14ac:dyDescent="0.15">
      <c r="A48" s="18" t="s">
        <v>48</v>
      </c>
      <c r="B48" s="12">
        <v>0</v>
      </c>
      <c r="C48" s="12">
        <v>0</v>
      </c>
      <c r="D48" s="19" t="s">
        <v>59</v>
      </c>
      <c r="E48" s="14">
        <v>5</v>
      </c>
      <c r="F48" s="12">
        <v>2</v>
      </c>
      <c r="G48" s="13">
        <v>-60.000003814697266</v>
      </c>
    </row>
    <row r="49" spans="1:7" ht="14" x14ac:dyDescent="0.15">
      <c r="A49" s="18" t="s">
        <v>49</v>
      </c>
      <c r="B49" s="12">
        <v>0</v>
      </c>
      <c r="C49" s="12">
        <v>0</v>
      </c>
      <c r="D49" s="19" t="s">
        <v>59</v>
      </c>
      <c r="E49" s="14">
        <v>10</v>
      </c>
      <c r="F49" s="12">
        <v>9</v>
      </c>
      <c r="G49" s="13">
        <v>-10.000001907348633</v>
      </c>
    </row>
    <row r="50" spans="1:7" ht="14" x14ac:dyDescent="0.15">
      <c r="A50" s="18" t="s">
        <v>50</v>
      </c>
      <c r="B50" s="12">
        <v>0</v>
      </c>
      <c r="C50" s="12">
        <v>0</v>
      </c>
      <c r="D50" s="19" t="s">
        <v>59</v>
      </c>
      <c r="E50" s="14">
        <v>0</v>
      </c>
      <c r="F50" s="12">
        <v>0</v>
      </c>
      <c r="G50" s="19" t="s">
        <v>59</v>
      </c>
    </row>
    <row r="51" spans="1:7" ht="14" x14ac:dyDescent="0.15">
      <c r="A51" s="18" t="s">
        <v>51</v>
      </c>
      <c r="B51" s="12">
        <v>0</v>
      </c>
      <c r="C51" s="12">
        <v>0</v>
      </c>
      <c r="D51" s="19" t="s">
        <v>59</v>
      </c>
      <c r="E51" s="14">
        <v>0</v>
      </c>
      <c r="F51" s="12">
        <v>0</v>
      </c>
      <c r="G51" s="19" t="s">
        <v>59</v>
      </c>
    </row>
    <row r="52" spans="1:7" ht="14" x14ac:dyDescent="0.15">
      <c r="A52" s="18" t="s">
        <v>27</v>
      </c>
      <c r="B52" s="12">
        <v>0</v>
      </c>
      <c r="C52" s="12">
        <v>0</v>
      </c>
      <c r="D52" s="19" t="s">
        <v>59</v>
      </c>
      <c r="E52" s="14">
        <v>15</v>
      </c>
      <c r="F52" s="12">
        <v>3</v>
      </c>
      <c r="G52" s="13">
        <v>-80</v>
      </c>
    </row>
    <row r="53" spans="1:7" x14ac:dyDescent="0.15">
      <c r="A53" s="15"/>
      <c r="B53" s="15"/>
      <c r="C53" s="15"/>
      <c r="D53" s="15"/>
      <c r="E53" s="15"/>
      <c r="F53" s="15"/>
      <c r="G53" s="15"/>
    </row>
    <row r="54" spans="1:7" ht="14" customHeight="1" x14ac:dyDescent="0.15">
      <c r="A54" s="126" t="s">
        <v>52</v>
      </c>
      <c r="B54" s="127"/>
      <c r="C54" s="127"/>
      <c r="D54" s="127"/>
      <c r="E54" s="127"/>
      <c r="F54" s="127"/>
      <c r="G54" s="127"/>
    </row>
    <row r="55" spans="1:7" ht="14.25" customHeight="1" x14ac:dyDescent="0.15">
      <c r="A55" s="126" t="s">
        <v>53</v>
      </c>
      <c r="B55" s="127"/>
      <c r="C55" s="127"/>
      <c r="D55" s="127"/>
      <c r="E55" s="127"/>
      <c r="F55" s="127"/>
      <c r="G55" s="127"/>
    </row>
    <row r="56" spans="1:7" ht="14" customHeight="1" x14ac:dyDescent="0.15">
      <c r="A56" s="126" t="s">
        <v>54</v>
      </c>
      <c r="B56" s="127"/>
      <c r="C56" s="127"/>
      <c r="D56" s="127"/>
      <c r="E56" s="127"/>
      <c r="F56" s="127"/>
      <c r="G56" s="127"/>
    </row>
    <row r="57" spans="1:7" ht="14.25" customHeight="1" x14ac:dyDescent="0.15">
      <c r="A57" s="126" t="s">
        <v>55</v>
      </c>
      <c r="B57" s="127"/>
      <c r="C57" s="127"/>
      <c r="D57" s="127"/>
      <c r="E57" s="127"/>
      <c r="F57" s="127"/>
      <c r="G57" s="127"/>
    </row>
    <row r="58" spans="1:7" ht="14" customHeight="1" x14ac:dyDescent="0.15">
      <c r="A58" s="126" t="s">
        <v>56</v>
      </c>
      <c r="B58" s="127"/>
      <c r="C58" s="127"/>
      <c r="D58" s="127"/>
      <c r="E58" s="127"/>
      <c r="F58" s="127"/>
      <c r="G58" s="127"/>
    </row>
    <row r="59" spans="1:7" ht="64.75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58:G58"/>
    <mergeCell ref="B7:D7"/>
    <mergeCell ref="E7:G7"/>
    <mergeCell ref="A54:G54"/>
    <mergeCell ref="A55:G55"/>
    <mergeCell ref="A56:G56"/>
    <mergeCell ref="A57:G57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3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61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1231</v>
      </c>
      <c r="C9" s="6">
        <v>1770</v>
      </c>
      <c r="D9" s="7">
        <v>43.785537719726562</v>
      </c>
      <c r="E9" s="8">
        <v>73567</v>
      </c>
      <c r="F9" s="6">
        <v>81316</v>
      </c>
      <c r="G9" s="7">
        <v>10.533261299133301</v>
      </c>
    </row>
    <row r="10" spans="1:7" ht="14" x14ac:dyDescent="0.15">
      <c r="A10" s="17" t="s">
        <v>10</v>
      </c>
      <c r="B10" s="9">
        <v>727</v>
      </c>
      <c r="C10" s="9">
        <v>1180</v>
      </c>
      <c r="D10" s="10">
        <v>62.310863494873047</v>
      </c>
      <c r="E10" s="11">
        <v>57621</v>
      </c>
      <c r="F10" s="9">
        <v>63133</v>
      </c>
      <c r="G10" s="10">
        <v>9.5659618377685547</v>
      </c>
    </row>
    <row r="11" spans="1:7" ht="14" x14ac:dyDescent="0.15">
      <c r="A11" s="18" t="s">
        <v>11</v>
      </c>
      <c r="B11" s="12">
        <v>11</v>
      </c>
      <c r="C11" s="12">
        <v>9</v>
      </c>
      <c r="D11" s="13">
        <v>-18.181818008422852</v>
      </c>
      <c r="E11" s="14">
        <v>1150</v>
      </c>
      <c r="F11" s="12">
        <v>1309</v>
      </c>
      <c r="G11" s="13">
        <v>13.826084136962891</v>
      </c>
    </row>
    <row r="12" spans="1:7" ht="14" x14ac:dyDescent="0.15">
      <c r="A12" s="18" t="s">
        <v>12</v>
      </c>
      <c r="B12" s="12">
        <v>17</v>
      </c>
      <c r="C12" s="12">
        <v>10</v>
      </c>
      <c r="D12" s="13">
        <v>-41.176467895507812</v>
      </c>
      <c r="E12" s="14">
        <v>460</v>
      </c>
      <c r="F12" s="12">
        <v>419</v>
      </c>
      <c r="G12" s="13">
        <v>-8.9130458831787109</v>
      </c>
    </row>
    <row r="13" spans="1:7" ht="14" x14ac:dyDescent="0.15">
      <c r="A13" s="18" t="s">
        <v>13</v>
      </c>
      <c r="B13" s="12">
        <v>19</v>
      </c>
      <c r="C13" s="12">
        <v>9</v>
      </c>
      <c r="D13" s="13">
        <v>-52.631580352783203</v>
      </c>
      <c r="E13" s="14">
        <v>499</v>
      </c>
      <c r="F13" s="12">
        <v>383</v>
      </c>
      <c r="G13" s="13">
        <v>-23.246490478515625</v>
      </c>
    </row>
    <row r="14" spans="1:7" ht="14" x14ac:dyDescent="0.15">
      <c r="A14" s="18" t="s">
        <v>14</v>
      </c>
      <c r="B14" s="12">
        <v>3</v>
      </c>
      <c r="C14" s="12">
        <v>35</v>
      </c>
      <c r="D14" s="13">
        <v>1066.666748046875</v>
      </c>
      <c r="E14" s="14">
        <v>224</v>
      </c>
      <c r="F14" s="12">
        <v>253</v>
      </c>
      <c r="G14" s="13">
        <v>12.946426391601562</v>
      </c>
    </row>
    <row r="15" spans="1:7" ht="14" x14ac:dyDescent="0.15">
      <c r="A15" s="18" t="s">
        <v>15</v>
      </c>
      <c r="B15" s="12">
        <v>116</v>
      </c>
      <c r="C15" s="12">
        <v>72</v>
      </c>
      <c r="D15" s="13">
        <v>-37.931037902832031</v>
      </c>
      <c r="E15" s="14">
        <v>2471</v>
      </c>
      <c r="F15" s="12">
        <v>2220</v>
      </c>
      <c r="G15" s="13">
        <v>-10.157829284667969</v>
      </c>
    </row>
    <row r="16" spans="1:7" ht="14" x14ac:dyDescent="0.15">
      <c r="A16" s="18" t="s">
        <v>16</v>
      </c>
      <c r="B16" s="12">
        <v>51</v>
      </c>
      <c r="C16" s="12">
        <v>79</v>
      </c>
      <c r="D16" s="13">
        <v>54.901958465576172</v>
      </c>
      <c r="E16" s="14">
        <v>18973</v>
      </c>
      <c r="F16" s="12">
        <v>23472</v>
      </c>
      <c r="G16" s="13">
        <v>23.712646484375</v>
      </c>
    </row>
    <row r="17" spans="1:7" ht="14" x14ac:dyDescent="0.15">
      <c r="A17" s="18" t="s">
        <v>17</v>
      </c>
      <c r="B17" s="12">
        <v>1</v>
      </c>
      <c r="C17" s="12">
        <v>3</v>
      </c>
      <c r="D17" s="13">
        <v>200</v>
      </c>
      <c r="E17" s="14">
        <v>52</v>
      </c>
      <c r="F17" s="12">
        <v>57</v>
      </c>
      <c r="G17" s="13">
        <v>9.6153850555419922</v>
      </c>
    </row>
    <row r="18" spans="1:7" ht="14" x14ac:dyDescent="0.15">
      <c r="A18" s="18" t="s">
        <v>18</v>
      </c>
      <c r="B18" s="12">
        <v>30</v>
      </c>
      <c r="C18" s="12">
        <v>43</v>
      </c>
      <c r="D18" s="13">
        <v>43.333328247070312</v>
      </c>
      <c r="E18" s="14">
        <v>774</v>
      </c>
      <c r="F18" s="12">
        <v>745</v>
      </c>
      <c r="G18" s="13">
        <v>-3.7467718124389648</v>
      </c>
    </row>
    <row r="19" spans="1:7" ht="14" x14ac:dyDescent="0.15">
      <c r="A19" s="18" t="s">
        <v>19</v>
      </c>
      <c r="B19" s="12">
        <v>6</v>
      </c>
      <c r="C19" s="12">
        <v>16</v>
      </c>
      <c r="D19" s="13">
        <v>166.66667175292969</v>
      </c>
      <c r="E19" s="14">
        <v>511</v>
      </c>
      <c r="F19" s="12">
        <v>471</v>
      </c>
      <c r="G19" s="13">
        <v>-7.8277883529663086</v>
      </c>
    </row>
    <row r="20" spans="1:7" ht="14" x14ac:dyDescent="0.15">
      <c r="A20" s="18" t="s">
        <v>20</v>
      </c>
      <c r="B20" s="12">
        <v>19</v>
      </c>
      <c r="C20" s="12">
        <v>54</v>
      </c>
      <c r="D20" s="13">
        <v>184.21051025390625</v>
      </c>
      <c r="E20" s="14">
        <v>1595</v>
      </c>
      <c r="F20" s="12">
        <v>1798</v>
      </c>
      <c r="G20" s="13">
        <v>12.727272033691406</v>
      </c>
    </row>
    <row r="21" spans="1:7" ht="14" x14ac:dyDescent="0.15">
      <c r="A21" s="18" t="s">
        <v>21</v>
      </c>
      <c r="B21" s="12">
        <v>14</v>
      </c>
      <c r="C21" s="12">
        <v>53</v>
      </c>
      <c r="D21" s="13">
        <v>278.57144165039062</v>
      </c>
      <c r="E21" s="14">
        <v>791</v>
      </c>
      <c r="F21" s="12">
        <v>711</v>
      </c>
      <c r="G21" s="13">
        <v>-10.113781929016113</v>
      </c>
    </row>
    <row r="22" spans="1:7" ht="14" x14ac:dyDescent="0.15">
      <c r="A22" s="18" t="s">
        <v>22</v>
      </c>
      <c r="B22" s="12">
        <v>1</v>
      </c>
      <c r="C22" s="12">
        <v>0</v>
      </c>
      <c r="D22" s="13">
        <v>-100</v>
      </c>
      <c r="E22" s="14">
        <v>81</v>
      </c>
      <c r="F22" s="12">
        <v>115</v>
      </c>
      <c r="G22" s="13">
        <v>41.975307464599609</v>
      </c>
    </row>
    <row r="23" spans="1:7" ht="14" x14ac:dyDescent="0.15">
      <c r="A23" s="18" t="s">
        <v>23</v>
      </c>
      <c r="B23" s="12">
        <v>17</v>
      </c>
      <c r="C23" s="12">
        <v>11</v>
      </c>
      <c r="D23" s="13">
        <v>-35.294116973876953</v>
      </c>
      <c r="E23" s="14">
        <v>539</v>
      </c>
      <c r="F23" s="12">
        <v>358</v>
      </c>
      <c r="G23" s="13">
        <v>-33.580703735351562</v>
      </c>
    </row>
    <row r="24" spans="1:7" ht="14" x14ac:dyDescent="0.15">
      <c r="A24" s="18" t="s">
        <v>24</v>
      </c>
      <c r="B24" s="12">
        <v>16</v>
      </c>
      <c r="C24" s="12">
        <v>20</v>
      </c>
      <c r="D24" s="13">
        <v>25</v>
      </c>
      <c r="E24" s="14">
        <v>571</v>
      </c>
      <c r="F24" s="12">
        <v>691</v>
      </c>
      <c r="G24" s="13">
        <v>21.015762329101562</v>
      </c>
    </row>
    <row r="25" spans="1:7" ht="14" x14ac:dyDescent="0.15">
      <c r="A25" s="18" t="s">
        <v>25</v>
      </c>
      <c r="B25" s="12">
        <v>9</v>
      </c>
      <c r="C25" s="12">
        <v>29</v>
      </c>
      <c r="D25" s="13">
        <v>222.22222900390625</v>
      </c>
      <c r="E25" s="14">
        <v>1855</v>
      </c>
      <c r="F25" s="12">
        <v>1895</v>
      </c>
      <c r="G25" s="13">
        <v>2.1563291549682617</v>
      </c>
    </row>
    <row r="26" spans="1:7" ht="14" x14ac:dyDescent="0.15">
      <c r="A26" s="18" t="s">
        <v>26</v>
      </c>
      <c r="B26" s="12">
        <v>353</v>
      </c>
      <c r="C26" s="12">
        <v>680</v>
      </c>
      <c r="D26" s="13">
        <v>92.634559631347656</v>
      </c>
      <c r="E26" s="14">
        <v>25380</v>
      </c>
      <c r="F26" s="12">
        <v>26560</v>
      </c>
      <c r="G26" s="13">
        <v>4.6493291854858398</v>
      </c>
    </row>
    <row r="27" spans="1:7" ht="14" x14ac:dyDescent="0.15">
      <c r="A27" s="18" t="s">
        <v>27</v>
      </c>
      <c r="B27" s="12">
        <v>44</v>
      </c>
      <c r="C27" s="12">
        <v>57</v>
      </c>
      <c r="D27" s="13">
        <v>29.545450210571289</v>
      </c>
      <c r="E27" s="14">
        <v>1695</v>
      </c>
      <c r="F27" s="12">
        <v>1676</v>
      </c>
      <c r="G27" s="13">
        <v>-1.1209428310394287</v>
      </c>
    </row>
    <row r="28" spans="1:7" ht="14" x14ac:dyDescent="0.15">
      <c r="A28" s="17" t="s">
        <v>28</v>
      </c>
      <c r="B28" s="9">
        <v>20</v>
      </c>
      <c r="C28" s="9">
        <v>36</v>
      </c>
      <c r="D28" s="10">
        <v>79.999992370605469</v>
      </c>
      <c r="E28" s="11">
        <v>670</v>
      </c>
      <c r="F28" s="9">
        <v>655</v>
      </c>
      <c r="G28" s="10">
        <v>-2.2388041019439697</v>
      </c>
    </row>
    <row r="29" spans="1:7" ht="14" x14ac:dyDescent="0.15">
      <c r="A29" s="17" t="s">
        <v>29</v>
      </c>
      <c r="B29" s="9">
        <v>101</v>
      </c>
      <c r="C29" s="9">
        <v>143</v>
      </c>
      <c r="D29" s="10">
        <v>41.584159851074219</v>
      </c>
      <c r="E29" s="11">
        <v>4342</v>
      </c>
      <c r="F29" s="9">
        <v>5479</v>
      </c>
      <c r="G29" s="10">
        <v>26.186084747314453</v>
      </c>
    </row>
    <row r="30" spans="1:7" ht="14" x14ac:dyDescent="0.15">
      <c r="A30" s="18" t="s">
        <v>30</v>
      </c>
      <c r="B30" s="12">
        <v>9</v>
      </c>
      <c r="C30" s="12">
        <v>15</v>
      </c>
      <c r="D30" s="13">
        <v>66.666664123535156</v>
      </c>
      <c r="E30" s="14">
        <v>532</v>
      </c>
      <c r="F30" s="12">
        <v>669</v>
      </c>
      <c r="G30" s="13">
        <v>25.751876831054688</v>
      </c>
    </row>
    <row r="31" spans="1:7" ht="14" x14ac:dyDescent="0.15">
      <c r="A31" s="18" t="s">
        <v>31</v>
      </c>
      <c r="B31" s="12">
        <v>1</v>
      </c>
      <c r="C31" s="12">
        <v>2</v>
      </c>
      <c r="D31" s="13">
        <v>100</v>
      </c>
      <c r="E31" s="14">
        <v>174</v>
      </c>
      <c r="F31" s="12">
        <v>175</v>
      </c>
      <c r="G31" s="13">
        <v>0.57470798492431641</v>
      </c>
    </row>
    <row r="32" spans="1:7" ht="14" x14ac:dyDescent="0.15">
      <c r="A32" s="18" t="s">
        <v>32</v>
      </c>
      <c r="B32" s="12">
        <v>1</v>
      </c>
      <c r="C32" s="12">
        <v>1</v>
      </c>
      <c r="D32" s="19" t="s">
        <v>58</v>
      </c>
      <c r="E32" s="14">
        <v>127</v>
      </c>
      <c r="F32" s="12">
        <v>133</v>
      </c>
      <c r="G32" s="13">
        <v>4.7244071960449219</v>
      </c>
    </row>
    <row r="33" spans="1:7" ht="14" x14ac:dyDescent="0.15">
      <c r="A33" s="18" t="s">
        <v>33</v>
      </c>
      <c r="B33" s="12">
        <v>14</v>
      </c>
      <c r="C33" s="12">
        <v>26</v>
      </c>
      <c r="D33" s="13">
        <v>85.714279174804688</v>
      </c>
      <c r="E33" s="14">
        <v>503</v>
      </c>
      <c r="F33" s="12">
        <v>738</v>
      </c>
      <c r="G33" s="13">
        <v>46.719680786132812</v>
      </c>
    </row>
    <row r="34" spans="1:7" ht="14" x14ac:dyDescent="0.15">
      <c r="A34" s="18" t="s">
        <v>34</v>
      </c>
      <c r="B34" s="12">
        <v>0</v>
      </c>
      <c r="C34" s="12">
        <v>2</v>
      </c>
      <c r="D34" s="19" t="s">
        <v>59</v>
      </c>
      <c r="E34" s="14">
        <v>37</v>
      </c>
      <c r="F34" s="12">
        <v>57</v>
      </c>
      <c r="G34" s="13">
        <v>54.054058074951172</v>
      </c>
    </row>
    <row r="35" spans="1:7" ht="14" x14ac:dyDescent="0.15">
      <c r="A35" s="18" t="s">
        <v>35</v>
      </c>
      <c r="B35" s="12">
        <v>8</v>
      </c>
      <c r="C35" s="12">
        <v>13</v>
      </c>
      <c r="D35" s="13">
        <v>62.5</v>
      </c>
      <c r="E35" s="14">
        <v>365</v>
      </c>
      <c r="F35" s="12">
        <v>417</v>
      </c>
      <c r="G35" s="13">
        <v>14.246570587158203</v>
      </c>
    </row>
    <row r="36" spans="1:7" ht="14" x14ac:dyDescent="0.15">
      <c r="A36" s="18" t="s">
        <v>36</v>
      </c>
      <c r="B36" s="12">
        <v>8</v>
      </c>
      <c r="C36" s="12">
        <v>8</v>
      </c>
      <c r="D36" s="19" t="s">
        <v>58</v>
      </c>
      <c r="E36" s="14">
        <v>761</v>
      </c>
      <c r="F36" s="12">
        <v>1499</v>
      </c>
      <c r="G36" s="13">
        <v>96.9776611328125</v>
      </c>
    </row>
    <row r="37" spans="1:7" ht="14" x14ac:dyDescent="0.15">
      <c r="A37" s="18" t="s">
        <v>37</v>
      </c>
      <c r="B37" s="12">
        <v>14</v>
      </c>
      <c r="C37" s="12">
        <v>12</v>
      </c>
      <c r="D37" s="13">
        <v>-14.285713195800781</v>
      </c>
      <c r="E37" s="14">
        <v>224</v>
      </c>
      <c r="F37" s="12">
        <v>243</v>
      </c>
      <c r="G37" s="13">
        <v>8.4821462631225586</v>
      </c>
    </row>
    <row r="38" spans="1:7" ht="14" x14ac:dyDescent="0.15">
      <c r="A38" s="18" t="s">
        <v>38</v>
      </c>
      <c r="B38" s="12">
        <v>0</v>
      </c>
      <c r="C38" s="12">
        <v>4</v>
      </c>
      <c r="D38" s="19" t="s">
        <v>59</v>
      </c>
      <c r="E38" s="14">
        <v>36</v>
      </c>
      <c r="F38" s="12">
        <v>88</v>
      </c>
      <c r="G38" s="13">
        <v>144.44444274902344</v>
      </c>
    </row>
    <row r="39" spans="1:7" ht="14" x14ac:dyDescent="0.15">
      <c r="A39" s="18" t="s">
        <v>39</v>
      </c>
      <c r="B39" s="12">
        <v>1</v>
      </c>
      <c r="C39" s="12">
        <v>6</v>
      </c>
      <c r="D39" s="13">
        <v>500</v>
      </c>
      <c r="E39" s="14">
        <v>154</v>
      </c>
      <c r="F39" s="12">
        <v>184</v>
      </c>
      <c r="G39" s="13">
        <v>19.480514526367188</v>
      </c>
    </row>
    <row r="40" spans="1:7" ht="14" x14ac:dyDescent="0.15">
      <c r="A40" s="18" t="s">
        <v>40</v>
      </c>
      <c r="B40" s="12">
        <v>3</v>
      </c>
      <c r="C40" s="12">
        <v>6</v>
      </c>
      <c r="D40" s="13">
        <v>100</v>
      </c>
      <c r="E40" s="14">
        <v>189</v>
      </c>
      <c r="F40" s="12">
        <v>157</v>
      </c>
      <c r="G40" s="13">
        <v>-16.931217193603516</v>
      </c>
    </row>
    <row r="41" spans="1:7" ht="14" x14ac:dyDescent="0.15">
      <c r="A41" s="18" t="s">
        <v>41</v>
      </c>
      <c r="B41" s="12">
        <v>1</v>
      </c>
      <c r="C41" s="12">
        <v>2</v>
      </c>
      <c r="D41" s="13">
        <v>100</v>
      </c>
      <c r="E41" s="14">
        <v>103</v>
      </c>
      <c r="F41" s="12">
        <v>66</v>
      </c>
      <c r="G41" s="13">
        <v>-35.922328948974609</v>
      </c>
    </row>
    <row r="42" spans="1:7" ht="14" x14ac:dyDescent="0.15">
      <c r="A42" s="18" t="s">
        <v>27</v>
      </c>
      <c r="B42" s="12">
        <v>41</v>
      </c>
      <c r="C42" s="12">
        <v>46</v>
      </c>
      <c r="D42" s="13">
        <v>12.195121765136719</v>
      </c>
      <c r="E42" s="14">
        <v>1137</v>
      </c>
      <c r="F42" s="12">
        <v>1053</v>
      </c>
      <c r="G42" s="13">
        <v>-7.3878645896911621</v>
      </c>
    </row>
    <row r="43" spans="1:7" ht="14" x14ac:dyDescent="0.15">
      <c r="A43" s="17" t="s">
        <v>42</v>
      </c>
      <c r="B43" s="9">
        <v>53</v>
      </c>
      <c r="C43" s="9">
        <v>52</v>
      </c>
      <c r="D43" s="10">
        <v>-1.8867909908294678</v>
      </c>
      <c r="E43" s="11">
        <v>4768</v>
      </c>
      <c r="F43" s="9">
        <v>5067</v>
      </c>
      <c r="G43" s="10">
        <v>6.2709689140319824</v>
      </c>
    </row>
    <row r="44" spans="1:7" ht="14" x14ac:dyDescent="0.15">
      <c r="A44" s="18" t="s">
        <v>43</v>
      </c>
      <c r="B44" s="12">
        <v>43</v>
      </c>
      <c r="C44" s="12">
        <v>40</v>
      </c>
      <c r="D44" s="13">
        <v>-6.9767417907714844</v>
      </c>
      <c r="E44" s="14">
        <v>4121</v>
      </c>
      <c r="F44" s="12">
        <v>4200</v>
      </c>
      <c r="G44" s="13">
        <v>1.9170045852661133</v>
      </c>
    </row>
    <row r="45" spans="1:7" ht="14" x14ac:dyDescent="0.15">
      <c r="A45" s="18" t="s">
        <v>44</v>
      </c>
      <c r="B45" s="12">
        <v>8</v>
      </c>
      <c r="C45" s="12">
        <v>12</v>
      </c>
      <c r="D45" s="13">
        <v>50</v>
      </c>
      <c r="E45" s="14">
        <v>629</v>
      </c>
      <c r="F45" s="12">
        <v>828</v>
      </c>
      <c r="G45" s="13">
        <v>31.63752555847168</v>
      </c>
    </row>
    <row r="46" spans="1:7" ht="14" x14ac:dyDescent="0.15">
      <c r="A46" s="18" t="s">
        <v>27</v>
      </c>
      <c r="B46" s="12">
        <v>2</v>
      </c>
      <c r="C46" s="12">
        <v>0</v>
      </c>
      <c r="D46" s="13">
        <v>-100</v>
      </c>
      <c r="E46" s="14">
        <v>18</v>
      </c>
      <c r="F46" s="12">
        <v>39</v>
      </c>
      <c r="G46" s="13">
        <v>116.66667175292969</v>
      </c>
    </row>
    <row r="47" spans="1:7" ht="14" x14ac:dyDescent="0.15">
      <c r="A47" s="17" t="s">
        <v>45</v>
      </c>
      <c r="B47" s="9">
        <v>318</v>
      </c>
      <c r="C47" s="9">
        <v>341</v>
      </c>
      <c r="D47" s="10">
        <v>7.2327017784118652</v>
      </c>
      <c r="E47" s="11">
        <v>5469</v>
      </c>
      <c r="F47" s="9">
        <v>6213</v>
      </c>
      <c r="G47" s="10">
        <v>13.603949546813965</v>
      </c>
    </row>
    <row r="48" spans="1:7" ht="14" x14ac:dyDescent="0.15">
      <c r="A48" s="18" t="s">
        <v>46</v>
      </c>
      <c r="B48" s="12">
        <v>15</v>
      </c>
      <c r="C48" s="12">
        <v>15</v>
      </c>
      <c r="D48" s="19" t="s">
        <v>58</v>
      </c>
      <c r="E48" s="14">
        <v>616</v>
      </c>
      <c r="F48" s="12">
        <v>1007</v>
      </c>
      <c r="G48" s="13">
        <v>63.474021911621094</v>
      </c>
    </row>
    <row r="49" spans="1:7" ht="14" x14ac:dyDescent="0.15">
      <c r="A49" s="18" t="s">
        <v>27</v>
      </c>
      <c r="B49" s="12">
        <v>303</v>
      </c>
      <c r="C49" s="12">
        <v>326</v>
      </c>
      <c r="D49" s="13">
        <v>7.5907588005065918</v>
      </c>
      <c r="E49" s="14">
        <v>4853</v>
      </c>
      <c r="F49" s="12">
        <v>5206</v>
      </c>
      <c r="G49" s="13">
        <v>7.2738528251647949</v>
      </c>
    </row>
    <row r="50" spans="1:7" ht="14" x14ac:dyDescent="0.15">
      <c r="A50" s="17" t="s">
        <v>47</v>
      </c>
      <c r="B50" s="9">
        <v>12</v>
      </c>
      <c r="C50" s="9">
        <v>18</v>
      </c>
      <c r="D50" s="10">
        <v>50</v>
      </c>
      <c r="E50" s="11">
        <v>697</v>
      </c>
      <c r="F50" s="9">
        <v>769</v>
      </c>
      <c r="G50" s="10">
        <v>10.329985618591309</v>
      </c>
    </row>
    <row r="51" spans="1:7" ht="14" x14ac:dyDescent="0.15">
      <c r="A51" s="18" t="s">
        <v>48</v>
      </c>
      <c r="B51" s="12">
        <v>1</v>
      </c>
      <c r="C51" s="12">
        <v>1</v>
      </c>
      <c r="D51" s="19" t="s">
        <v>58</v>
      </c>
      <c r="E51" s="14">
        <v>118</v>
      </c>
      <c r="F51" s="12">
        <v>97</v>
      </c>
      <c r="G51" s="13">
        <v>-17.796611785888672</v>
      </c>
    </row>
    <row r="52" spans="1:7" ht="14" x14ac:dyDescent="0.15">
      <c r="A52" s="18" t="s">
        <v>49</v>
      </c>
      <c r="B52" s="12">
        <v>8</v>
      </c>
      <c r="C52" s="12">
        <v>5</v>
      </c>
      <c r="D52" s="13">
        <v>-37.5</v>
      </c>
      <c r="E52" s="14">
        <v>335</v>
      </c>
      <c r="F52" s="12">
        <v>352</v>
      </c>
      <c r="G52" s="13">
        <v>5.0746321678161621</v>
      </c>
    </row>
    <row r="53" spans="1:7" ht="14" x14ac:dyDescent="0.15">
      <c r="A53" s="18" t="s">
        <v>50</v>
      </c>
      <c r="B53" s="12">
        <v>1</v>
      </c>
      <c r="C53" s="12">
        <v>2</v>
      </c>
      <c r="D53" s="13">
        <v>100</v>
      </c>
      <c r="E53" s="14">
        <v>50</v>
      </c>
      <c r="F53" s="12">
        <v>63</v>
      </c>
      <c r="G53" s="13">
        <v>26</v>
      </c>
    </row>
    <row r="54" spans="1:7" ht="14" x14ac:dyDescent="0.15">
      <c r="A54" s="18" t="s">
        <v>51</v>
      </c>
      <c r="B54" s="12">
        <v>1</v>
      </c>
      <c r="C54" s="12">
        <v>2</v>
      </c>
      <c r="D54" s="13">
        <v>100</v>
      </c>
      <c r="E54" s="14">
        <v>26</v>
      </c>
      <c r="F54" s="12">
        <v>57</v>
      </c>
      <c r="G54" s="13">
        <v>119.23077392578125</v>
      </c>
    </row>
    <row r="55" spans="1:7" ht="14" x14ac:dyDescent="0.15">
      <c r="A55" s="18" t="s">
        <v>27</v>
      </c>
      <c r="B55" s="12">
        <v>1</v>
      </c>
      <c r="C55" s="12">
        <v>8</v>
      </c>
      <c r="D55" s="13">
        <v>700</v>
      </c>
      <c r="E55" s="14">
        <v>168</v>
      </c>
      <c r="F55" s="12">
        <v>200</v>
      </c>
      <c r="G55" s="13">
        <v>19.047618865966797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3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62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74</v>
      </c>
      <c r="C9" s="6">
        <v>78</v>
      </c>
      <c r="D9" s="7">
        <v>5.4054021835327148</v>
      </c>
      <c r="E9" s="8">
        <v>14047</v>
      </c>
      <c r="F9" s="6">
        <v>13598</v>
      </c>
      <c r="G9" s="7">
        <v>-3.1964123249053955</v>
      </c>
    </row>
    <row r="10" spans="1:7" ht="14" x14ac:dyDescent="0.15">
      <c r="A10" s="17" t="s">
        <v>10</v>
      </c>
      <c r="B10" s="9">
        <v>36</v>
      </c>
      <c r="C10" s="9">
        <v>36</v>
      </c>
      <c r="D10" s="20" t="s">
        <v>58</v>
      </c>
      <c r="E10" s="11">
        <v>8715</v>
      </c>
      <c r="F10" s="9">
        <v>8620</v>
      </c>
      <c r="G10" s="10">
        <v>-1.0900735855102539</v>
      </c>
    </row>
    <row r="11" spans="1:7" ht="14" x14ac:dyDescent="0.15">
      <c r="A11" s="18" t="s">
        <v>11</v>
      </c>
      <c r="B11" s="12">
        <v>0</v>
      </c>
      <c r="C11" s="12">
        <v>0</v>
      </c>
      <c r="D11" s="19" t="s">
        <v>59</v>
      </c>
      <c r="E11" s="14">
        <v>62</v>
      </c>
      <c r="F11" s="12">
        <v>159</v>
      </c>
      <c r="G11" s="13">
        <v>156.45159912109375</v>
      </c>
    </row>
    <row r="12" spans="1:7" ht="14" x14ac:dyDescent="0.15">
      <c r="A12" s="18" t="s">
        <v>12</v>
      </c>
      <c r="B12" s="12">
        <v>0</v>
      </c>
      <c r="C12" s="12">
        <v>0</v>
      </c>
      <c r="D12" s="19" t="s">
        <v>59</v>
      </c>
      <c r="E12" s="14">
        <v>79</v>
      </c>
      <c r="F12" s="12">
        <v>91</v>
      </c>
      <c r="G12" s="13">
        <v>15.189874649047852</v>
      </c>
    </row>
    <row r="13" spans="1:7" ht="14" x14ac:dyDescent="0.15">
      <c r="A13" s="18" t="s">
        <v>13</v>
      </c>
      <c r="B13" s="12">
        <v>0</v>
      </c>
      <c r="C13" s="12">
        <v>0</v>
      </c>
      <c r="D13" s="19" t="s">
        <v>59</v>
      </c>
      <c r="E13" s="14">
        <v>38</v>
      </c>
      <c r="F13" s="12">
        <v>75</v>
      </c>
      <c r="G13" s="13">
        <v>97.368415832519531</v>
      </c>
    </row>
    <row r="14" spans="1:7" ht="14" x14ac:dyDescent="0.15">
      <c r="A14" s="18" t="s">
        <v>14</v>
      </c>
      <c r="B14" s="12">
        <v>0</v>
      </c>
      <c r="C14" s="12">
        <v>0</v>
      </c>
      <c r="D14" s="19" t="s">
        <v>59</v>
      </c>
      <c r="E14" s="14">
        <v>36</v>
      </c>
      <c r="F14" s="12">
        <v>19</v>
      </c>
      <c r="G14" s="13">
        <v>-47.222221374511719</v>
      </c>
    </row>
    <row r="15" spans="1:7" ht="14" x14ac:dyDescent="0.15">
      <c r="A15" s="18" t="s">
        <v>15</v>
      </c>
      <c r="B15" s="12">
        <v>8</v>
      </c>
      <c r="C15" s="12">
        <v>3</v>
      </c>
      <c r="D15" s="13">
        <v>-62.5</v>
      </c>
      <c r="E15" s="14">
        <v>417</v>
      </c>
      <c r="F15" s="12">
        <v>361</v>
      </c>
      <c r="G15" s="13">
        <v>-13.429254531860352</v>
      </c>
    </row>
    <row r="16" spans="1:7" ht="14" x14ac:dyDescent="0.15">
      <c r="A16" s="18" t="s">
        <v>16</v>
      </c>
      <c r="B16" s="12">
        <v>4</v>
      </c>
      <c r="C16" s="12">
        <v>4</v>
      </c>
      <c r="D16" s="19" t="s">
        <v>58</v>
      </c>
      <c r="E16" s="14">
        <v>1025</v>
      </c>
      <c r="F16" s="12">
        <v>3287</v>
      </c>
      <c r="G16" s="13">
        <v>220.68293762207031</v>
      </c>
    </row>
    <row r="17" spans="1:7" ht="14" x14ac:dyDescent="0.15">
      <c r="A17" s="18" t="s">
        <v>17</v>
      </c>
      <c r="B17" s="12">
        <v>0</v>
      </c>
      <c r="C17" s="12">
        <v>0</v>
      </c>
      <c r="D17" s="19" t="s">
        <v>59</v>
      </c>
      <c r="E17" s="14">
        <v>11</v>
      </c>
      <c r="F17" s="12">
        <v>35</v>
      </c>
      <c r="G17" s="13">
        <v>218.18182373046875</v>
      </c>
    </row>
    <row r="18" spans="1:7" ht="14" x14ac:dyDescent="0.15">
      <c r="A18" s="18" t="s">
        <v>18</v>
      </c>
      <c r="B18" s="12">
        <v>1</v>
      </c>
      <c r="C18" s="12">
        <v>6</v>
      </c>
      <c r="D18" s="13">
        <v>500</v>
      </c>
      <c r="E18" s="14">
        <v>163</v>
      </c>
      <c r="F18" s="12">
        <v>133</v>
      </c>
      <c r="G18" s="13">
        <v>-18.4049072265625</v>
      </c>
    </row>
    <row r="19" spans="1:7" ht="14" x14ac:dyDescent="0.15">
      <c r="A19" s="18" t="s">
        <v>19</v>
      </c>
      <c r="B19" s="12">
        <v>2</v>
      </c>
      <c r="C19" s="12">
        <v>0</v>
      </c>
      <c r="D19" s="13">
        <v>-100</v>
      </c>
      <c r="E19" s="14">
        <v>278</v>
      </c>
      <c r="F19" s="12">
        <v>352</v>
      </c>
      <c r="G19" s="13">
        <v>26.618707656860352</v>
      </c>
    </row>
    <row r="20" spans="1:7" ht="14" x14ac:dyDescent="0.15">
      <c r="A20" s="18" t="s">
        <v>20</v>
      </c>
      <c r="B20" s="12">
        <v>12</v>
      </c>
      <c r="C20" s="12">
        <v>0</v>
      </c>
      <c r="D20" s="13">
        <v>-100</v>
      </c>
      <c r="E20" s="14">
        <v>357</v>
      </c>
      <c r="F20" s="12">
        <v>453</v>
      </c>
      <c r="G20" s="13">
        <v>26.890754699707031</v>
      </c>
    </row>
    <row r="21" spans="1:7" ht="14" x14ac:dyDescent="0.15">
      <c r="A21" s="18" t="s">
        <v>21</v>
      </c>
      <c r="B21" s="12">
        <v>4</v>
      </c>
      <c r="C21" s="12">
        <v>11</v>
      </c>
      <c r="D21" s="13">
        <v>175</v>
      </c>
      <c r="E21" s="14">
        <v>49</v>
      </c>
      <c r="F21" s="12">
        <v>62</v>
      </c>
      <c r="G21" s="13">
        <v>26.530611038208008</v>
      </c>
    </row>
    <row r="22" spans="1:7" ht="14" x14ac:dyDescent="0.15">
      <c r="A22" s="18" t="s">
        <v>22</v>
      </c>
      <c r="B22" s="12">
        <v>0</v>
      </c>
      <c r="C22" s="12">
        <v>0</v>
      </c>
      <c r="D22" s="19" t="s">
        <v>59</v>
      </c>
      <c r="E22" s="14">
        <v>31</v>
      </c>
      <c r="F22" s="12">
        <v>61</v>
      </c>
      <c r="G22" s="13">
        <v>96.774200439453125</v>
      </c>
    </row>
    <row r="23" spans="1:7" ht="14" x14ac:dyDescent="0.15">
      <c r="A23" s="18" t="s">
        <v>23</v>
      </c>
      <c r="B23" s="12">
        <v>0</v>
      </c>
      <c r="C23" s="12">
        <v>0</v>
      </c>
      <c r="D23" s="19" t="s">
        <v>59</v>
      </c>
      <c r="E23" s="14">
        <v>141</v>
      </c>
      <c r="F23" s="12">
        <v>161</v>
      </c>
      <c r="G23" s="13">
        <v>14.184391021728516</v>
      </c>
    </row>
    <row r="24" spans="1:7" ht="14" x14ac:dyDescent="0.15">
      <c r="A24" s="18" t="s">
        <v>24</v>
      </c>
      <c r="B24" s="12">
        <v>0</v>
      </c>
      <c r="C24" s="12">
        <v>1</v>
      </c>
      <c r="D24" s="19" t="s">
        <v>59</v>
      </c>
      <c r="E24" s="14">
        <v>76</v>
      </c>
      <c r="F24" s="12">
        <v>55</v>
      </c>
      <c r="G24" s="13">
        <v>-27.631580352783203</v>
      </c>
    </row>
    <row r="25" spans="1:7" ht="14" x14ac:dyDescent="0.15">
      <c r="A25" s="18" t="s">
        <v>25</v>
      </c>
      <c r="B25" s="12">
        <v>1</v>
      </c>
      <c r="C25" s="12">
        <v>0</v>
      </c>
      <c r="D25" s="13">
        <v>-100</v>
      </c>
      <c r="E25" s="14">
        <v>244</v>
      </c>
      <c r="F25" s="12">
        <v>249</v>
      </c>
      <c r="G25" s="13">
        <v>2.0491838455200195</v>
      </c>
    </row>
    <row r="26" spans="1:7" ht="14" x14ac:dyDescent="0.15">
      <c r="A26" s="18" t="s">
        <v>26</v>
      </c>
      <c r="B26" s="12">
        <v>3</v>
      </c>
      <c r="C26" s="12">
        <v>9</v>
      </c>
      <c r="D26" s="13">
        <v>200</v>
      </c>
      <c r="E26" s="14">
        <v>5371</v>
      </c>
      <c r="F26" s="12">
        <v>2584</v>
      </c>
      <c r="G26" s="13">
        <v>-51.889778137207031</v>
      </c>
    </row>
    <row r="27" spans="1:7" ht="14" x14ac:dyDescent="0.15">
      <c r="A27" s="18" t="s">
        <v>27</v>
      </c>
      <c r="B27" s="12">
        <v>1</v>
      </c>
      <c r="C27" s="12">
        <v>2</v>
      </c>
      <c r="D27" s="13">
        <v>100</v>
      </c>
      <c r="E27" s="14">
        <v>337</v>
      </c>
      <c r="F27" s="12">
        <v>483</v>
      </c>
      <c r="G27" s="13">
        <v>43.323444366455078</v>
      </c>
    </row>
    <row r="28" spans="1:7" ht="14" x14ac:dyDescent="0.15">
      <c r="A28" s="17" t="s">
        <v>28</v>
      </c>
      <c r="B28" s="9">
        <v>0</v>
      </c>
      <c r="C28" s="9">
        <v>2</v>
      </c>
      <c r="D28" s="20" t="s">
        <v>59</v>
      </c>
      <c r="E28" s="11">
        <v>67</v>
      </c>
      <c r="F28" s="9">
        <v>128</v>
      </c>
      <c r="G28" s="10">
        <v>91.044769287109375</v>
      </c>
    </row>
    <row r="29" spans="1:7" ht="14" x14ac:dyDescent="0.15">
      <c r="A29" s="17" t="s">
        <v>29</v>
      </c>
      <c r="B29" s="9">
        <v>14</v>
      </c>
      <c r="C29" s="9">
        <v>21</v>
      </c>
      <c r="D29" s="10">
        <v>50</v>
      </c>
      <c r="E29" s="11">
        <v>2508</v>
      </c>
      <c r="F29" s="9">
        <v>1737</v>
      </c>
      <c r="G29" s="10">
        <v>-30.741626739501953</v>
      </c>
    </row>
    <row r="30" spans="1:7" ht="14" x14ac:dyDescent="0.15">
      <c r="A30" s="18" t="s">
        <v>30</v>
      </c>
      <c r="B30" s="12">
        <v>4</v>
      </c>
      <c r="C30" s="12">
        <v>0</v>
      </c>
      <c r="D30" s="13">
        <v>-100</v>
      </c>
      <c r="E30" s="14">
        <v>643</v>
      </c>
      <c r="F30" s="12">
        <v>385</v>
      </c>
      <c r="G30" s="13">
        <v>-40.124416351318359</v>
      </c>
    </row>
    <row r="31" spans="1:7" ht="14" x14ac:dyDescent="0.15">
      <c r="A31" s="18" t="s">
        <v>31</v>
      </c>
      <c r="B31" s="12">
        <v>0</v>
      </c>
      <c r="C31" s="12">
        <v>0</v>
      </c>
      <c r="D31" s="19" t="s">
        <v>59</v>
      </c>
      <c r="E31" s="14">
        <v>183</v>
      </c>
      <c r="F31" s="12">
        <v>139</v>
      </c>
      <c r="G31" s="13">
        <v>-24.04371452331543</v>
      </c>
    </row>
    <row r="32" spans="1:7" ht="14" x14ac:dyDescent="0.15">
      <c r="A32" s="18" t="s">
        <v>32</v>
      </c>
      <c r="B32" s="12">
        <v>0</v>
      </c>
      <c r="C32" s="12">
        <v>0</v>
      </c>
      <c r="D32" s="19" t="s">
        <v>59</v>
      </c>
      <c r="E32" s="14">
        <v>49</v>
      </c>
      <c r="F32" s="12">
        <v>46</v>
      </c>
      <c r="G32" s="13">
        <v>-6.1224460601806641</v>
      </c>
    </row>
    <row r="33" spans="1:7" ht="14" x14ac:dyDescent="0.15">
      <c r="A33" s="18" t="s">
        <v>33</v>
      </c>
      <c r="B33" s="12">
        <v>3</v>
      </c>
      <c r="C33" s="12">
        <v>9</v>
      </c>
      <c r="D33" s="13">
        <v>200</v>
      </c>
      <c r="E33" s="14">
        <v>307</v>
      </c>
      <c r="F33" s="12">
        <v>164</v>
      </c>
      <c r="G33" s="13">
        <v>-46.579803466796875</v>
      </c>
    </row>
    <row r="34" spans="1:7" ht="14" x14ac:dyDescent="0.15">
      <c r="A34" s="18" t="s">
        <v>34</v>
      </c>
      <c r="B34" s="12">
        <v>0</v>
      </c>
      <c r="C34" s="12">
        <v>0</v>
      </c>
      <c r="D34" s="19" t="s">
        <v>59</v>
      </c>
      <c r="E34" s="14">
        <v>26</v>
      </c>
      <c r="F34" s="12">
        <v>32</v>
      </c>
      <c r="G34" s="13">
        <v>23.076927185058594</v>
      </c>
    </row>
    <row r="35" spans="1:7" ht="14" x14ac:dyDescent="0.15">
      <c r="A35" s="18" t="s">
        <v>35</v>
      </c>
      <c r="B35" s="12">
        <v>4</v>
      </c>
      <c r="C35" s="12">
        <v>0</v>
      </c>
      <c r="D35" s="13">
        <v>-100</v>
      </c>
      <c r="E35" s="14">
        <v>277</v>
      </c>
      <c r="F35" s="12">
        <v>231</v>
      </c>
      <c r="G35" s="13">
        <v>-16.606498718261719</v>
      </c>
    </row>
    <row r="36" spans="1:7" ht="14" x14ac:dyDescent="0.15">
      <c r="A36" s="18" t="s">
        <v>36</v>
      </c>
      <c r="B36" s="12">
        <v>0</v>
      </c>
      <c r="C36" s="12">
        <v>0</v>
      </c>
      <c r="D36" s="19" t="s">
        <v>59</v>
      </c>
      <c r="E36" s="14">
        <v>422</v>
      </c>
      <c r="F36" s="12">
        <v>260</v>
      </c>
      <c r="G36" s="13">
        <v>-38.388626098632812</v>
      </c>
    </row>
    <row r="37" spans="1:7" ht="14" x14ac:dyDescent="0.15">
      <c r="A37" s="18" t="s">
        <v>37</v>
      </c>
      <c r="B37" s="12">
        <v>3</v>
      </c>
      <c r="C37" s="12">
        <v>0</v>
      </c>
      <c r="D37" s="13">
        <v>-100</v>
      </c>
      <c r="E37" s="14">
        <v>184</v>
      </c>
      <c r="F37" s="12">
        <v>152</v>
      </c>
      <c r="G37" s="13">
        <v>-17.391305923461914</v>
      </c>
    </row>
    <row r="38" spans="1:7" ht="14" x14ac:dyDescent="0.15">
      <c r="A38" s="18" t="s">
        <v>38</v>
      </c>
      <c r="B38" s="12">
        <v>0</v>
      </c>
      <c r="C38" s="12">
        <v>0</v>
      </c>
      <c r="D38" s="19" t="s">
        <v>59</v>
      </c>
      <c r="E38" s="14">
        <v>34</v>
      </c>
      <c r="F38" s="12">
        <v>28</v>
      </c>
      <c r="G38" s="13">
        <v>-17.647058486938477</v>
      </c>
    </row>
    <row r="39" spans="1:7" ht="14" x14ac:dyDescent="0.15">
      <c r="A39" s="18" t="s">
        <v>39</v>
      </c>
      <c r="B39" s="12">
        <v>0</v>
      </c>
      <c r="C39" s="12">
        <v>0</v>
      </c>
      <c r="D39" s="19" t="s">
        <v>59</v>
      </c>
      <c r="E39" s="14">
        <v>216</v>
      </c>
      <c r="F39" s="12">
        <v>154</v>
      </c>
      <c r="G39" s="13">
        <v>-28.703701019287109</v>
      </c>
    </row>
    <row r="40" spans="1:7" ht="14" x14ac:dyDescent="0.15">
      <c r="A40" s="18" t="s">
        <v>40</v>
      </c>
      <c r="B40" s="12">
        <v>0</v>
      </c>
      <c r="C40" s="12">
        <v>12</v>
      </c>
      <c r="D40" s="19" t="s">
        <v>59</v>
      </c>
      <c r="E40" s="14">
        <v>29</v>
      </c>
      <c r="F40" s="12">
        <v>80</v>
      </c>
      <c r="G40" s="13">
        <v>175.86207580566406</v>
      </c>
    </row>
    <row r="41" spans="1:7" ht="14" x14ac:dyDescent="0.15">
      <c r="A41" s="18" t="s">
        <v>41</v>
      </c>
      <c r="B41" s="12">
        <v>0</v>
      </c>
      <c r="C41" s="12">
        <v>0</v>
      </c>
      <c r="D41" s="19" t="s">
        <v>59</v>
      </c>
      <c r="E41" s="14">
        <v>21</v>
      </c>
      <c r="F41" s="12">
        <v>25</v>
      </c>
      <c r="G41" s="13">
        <v>19.047618865966797</v>
      </c>
    </row>
    <row r="42" spans="1:7" ht="14" x14ac:dyDescent="0.15">
      <c r="A42" s="18" t="s">
        <v>27</v>
      </c>
      <c r="B42" s="12">
        <v>0</v>
      </c>
      <c r="C42" s="12">
        <v>0</v>
      </c>
      <c r="D42" s="19" t="s">
        <v>59</v>
      </c>
      <c r="E42" s="14">
        <v>117</v>
      </c>
      <c r="F42" s="12">
        <v>41</v>
      </c>
      <c r="G42" s="13">
        <v>-64.957260131835938</v>
      </c>
    </row>
    <row r="43" spans="1:7" ht="14" x14ac:dyDescent="0.15">
      <c r="A43" s="17" t="s">
        <v>42</v>
      </c>
      <c r="B43" s="9">
        <v>7</v>
      </c>
      <c r="C43" s="9">
        <v>7</v>
      </c>
      <c r="D43" s="20" t="s">
        <v>58</v>
      </c>
      <c r="E43" s="11">
        <v>1230</v>
      </c>
      <c r="F43" s="9">
        <v>1516</v>
      </c>
      <c r="G43" s="10">
        <v>23.252033233642578</v>
      </c>
    </row>
    <row r="44" spans="1:7" ht="14" x14ac:dyDescent="0.15">
      <c r="A44" s="18" t="s">
        <v>43</v>
      </c>
      <c r="B44" s="12">
        <v>7</v>
      </c>
      <c r="C44" s="12">
        <v>5</v>
      </c>
      <c r="D44" s="13">
        <v>-28.571426391601562</v>
      </c>
      <c r="E44" s="14">
        <v>1048</v>
      </c>
      <c r="F44" s="12">
        <v>1245</v>
      </c>
      <c r="G44" s="13">
        <v>18.797706604003906</v>
      </c>
    </row>
    <row r="45" spans="1:7" ht="14" x14ac:dyDescent="0.15">
      <c r="A45" s="18" t="s">
        <v>44</v>
      </c>
      <c r="B45" s="12">
        <v>0</v>
      </c>
      <c r="C45" s="12">
        <v>2</v>
      </c>
      <c r="D45" s="19" t="s">
        <v>59</v>
      </c>
      <c r="E45" s="14">
        <v>182</v>
      </c>
      <c r="F45" s="12">
        <v>271</v>
      </c>
      <c r="G45" s="13">
        <v>48.901092529296875</v>
      </c>
    </row>
    <row r="46" spans="1:7" ht="14" x14ac:dyDescent="0.15">
      <c r="A46" s="18" t="s">
        <v>27</v>
      </c>
      <c r="B46" s="12">
        <v>0</v>
      </c>
      <c r="C46" s="12">
        <v>0</v>
      </c>
      <c r="D46" s="19" t="s">
        <v>59</v>
      </c>
      <c r="E46" s="14">
        <v>0</v>
      </c>
      <c r="F46" s="12">
        <v>0</v>
      </c>
      <c r="G46" s="19" t="s">
        <v>59</v>
      </c>
    </row>
    <row r="47" spans="1:7" ht="14" x14ac:dyDescent="0.15">
      <c r="A47" s="17" t="s">
        <v>45</v>
      </c>
      <c r="B47" s="9">
        <v>9</v>
      </c>
      <c r="C47" s="9">
        <v>10</v>
      </c>
      <c r="D47" s="10">
        <v>11.111116409301758</v>
      </c>
      <c r="E47" s="11">
        <v>1069</v>
      </c>
      <c r="F47" s="9">
        <v>1184</v>
      </c>
      <c r="G47" s="10">
        <v>10.757720947265625</v>
      </c>
    </row>
    <row r="48" spans="1:7" ht="14" x14ac:dyDescent="0.15">
      <c r="A48" s="18" t="s">
        <v>46</v>
      </c>
      <c r="B48" s="12">
        <v>1</v>
      </c>
      <c r="C48" s="12">
        <v>4</v>
      </c>
      <c r="D48" s="13">
        <v>300</v>
      </c>
      <c r="E48" s="14">
        <v>410</v>
      </c>
      <c r="F48" s="12">
        <v>631</v>
      </c>
      <c r="G48" s="13">
        <v>53.902435302734375</v>
      </c>
    </row>
    <row r="49" spans="1:7" ht="14" x14ac:dyDescent="0.15">
      <c r="A49" s="18" t="s">
        <v>27</v>
      </c>
      <c r="B49" s="12">
        <v>8</v>
      </c>
      <c r="C49" s="12">
        <v>6</v>
      </c>
      <c r="D49" s="13">
        <v>-25</v>
      </c>
      <c r="E49" s="14">
        <v>659</v>
      </c>
      <c r="F49" s="12">
        <v>553</v>
      </c>
      <c r="G49" s="13">
        <v>-16.08497428894043</v>
      </c>
    </row>
    <row r="50" spans="1:7" ht="14" x14ac:dyDescent="0.15">
      <c r="A50" s="17" t="s">
        <v>47</v>
      </c>
      <c r="B50" s="9">
        <v>8</v>
      </c>
      <c r="C50" s="9">
        <v>2</v>
      </c>
      <c r="D50" s="10">
        <v>-75</v>
      </c>
      <c r="E50" s="11">
        <v>458</v>
      </c>
      <c r="F50" s="9">
        <v>413</v>
      </c>
      <c r="G50" s="10">
        <v>-9.8253250122070312</v>
      </c>
    </row>
    <row r="51" spans="1:7" ht="14" x14ac:dyDescent="0.15">
      <c r="A51" s="18" t="s">
        <v>48</v>
      </c>
      <c r="B51" s="12">
        <v>0</v>
      </c>
      <c r="C51" s="12">
        <v>0</v>
      </c>
      <c r="D51" s="19" t="s">
        <v>59</v>
      </c>
      <c r="E51" s="14">
        <v>67</v>
      </c>
      <c r="F51" s="12">
        <v>37</v>
      </c>
      <c r="G51" s="13">
        <v>-44.776119232177734</v>
      </c>
    </row>
    <row r="52" spans="1:7" ht="14" x14ac:dyDescent="0.15">
      <c r="A52" s="18" t="s">
        <v>49</v>
      </c>
      <c r="B52" s="12">
        <v>5</v>
      </c>
      <c r="C52" s="12">
        <v>0</v>
      </c>
      <c r="D52" s="13">
        <v>-100</v>
      </c>
      <c r="E52" s="14">
        <v>224</v>
      </c>
      <c r="F52" s="12">
        <v>221</v>
      </c>
      <c r="G52" s="13">
        <v>-1.3392865657806396</v>
      </c>
    </row>
    <row r="53" spans="1:7" ht="14" x14ac:dyDescent="0.15">
      <c r="A53" s="18" t="s">
        <v>50</v>
      </c>
      <c r="B53" s="12">
        <v>0</v>
      </c>
      <c r="C53" s="12">
        <v>0</v>
      </c>
      <c r="D53" s="19" t="s">
        <v>59</v>
      </c>
      <c r="E53" s="14">
        <v>24</v>
      </c>
      <c r="F53" s="12">
        <v>41</v>
      </c>
      <c r="G53" s="13">
        <v>70.833335876464844</v>
      </c>
    </row>
    <row r="54" spans="1:7" ht="14" x14ac:dyDescent="0.15">
      <c r="A54" s="18" t="s">
        <v>51</v>
      </c>
      <c r="B54" s="12">
        <v>2</v>
      </c>
      <c r="C54" s="12">
        <v>2</v>
      </c>
      <c r="D54" s="19" t="s">
        <v>58</v>
      </c>
      <c r="E54" s="14">
        <v>14</v>
      </c>
      <c r="F54" s="12">
        <v>17</v>
      </c>
      <c r="G54" s="13">
        <v>21.428573608398438</v>
      </c>
    </row>
    <row r="55" spans="1:7" ht="14" x14ac:dyDescent="0.15">
      <c r="A55" s="18" t="s">
        <v>27</v>
      </c>
      <c r="B55" s="12">
        <v>1</v>
      </c>
      <c r="C55" s="12">
        <v>0</v>
      </c>
      <c r="D55" s="13">
        <v>-100</v>
      </c>
      <c r="E55" s="14">
        <v>129</v>
      </c>
      <c r="F55" s="12">
        <v>97</v>
      </c>
      <c r="G55" s="13">
        <v>-24.806201934814453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3"/>
  <sheetViews>
    <sheetView showGridLines="0" topLeftCell="A37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63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43748</v>
      </c>
      <c r="C9" s="6">
        <v>58439</v>
      </c>
      <c r="D9" s="7">
        <v>33.580959320068359</v>
      </c>
      <c r="E9" s="8">
        <v>988757</v>
      </c>
      <c r="F9" s="6">
        <v>1094169</v>
      </c>
      <c r="G9" s="7">
        <v>10.661066055297852</v>
      </c>
    </row>
    <row r="10" spans="1:7" ht="14" x14ac:dyDescent="0.15">
      <c r="A10" s="17" t="s">
        <v>10</v>
      </c>
      <c r="B10" s="9">
        <v>30765</v>
      </c>
      <c r="C10" s="9">
        <v>36801</v>
      </c>
      <c r="D10" s="10">
        <v>19.61970329284668</v>
      </c>
      <c r="E10" s="11">
        <v>710849</v>
      </c>
      <c r="F10" s="9">
        <v>736923</v>
      </c>
      <c r="G10" s="10">
        <v>3.6680102348327637</v>
      </c>
    </row>
    <row r="11" spans="1:7" ht="14" x14ac:dyDescent="0.15">
      <c r="A11" s="18" t="s">
        <v>11</v>
      </c>
      <c r="B11" s="12">
        <v>303</v>
      </c>
      <c r="C11" s="12">
        <v>388</v>
      </c>
      <c r="D11" s="13">
        <v>28.052806854248047</v>
      </c>
      <c r="E11" s="14">
        <v>5337</v>
      </c>
      <c r="F11" s="12">
        <v>5155</v>
      </c>
      <c r="G11" s="13">
        <v>-3.4101545810699463</v>
      </c>
    </row>
    <row r="12" spans="1:7" ht="14" x14ac:dyDescent="0.15">
      <c r="A12" s="18" t="s">
        <v>12</v>
      </c>
      <c r="B12" s="12">
        <v>1739</v>
      </c>
      <c r="C12" s="12">
        <v>2031</v>
      </c>
      <c r="D12" s="13">
        <v>16.791259765625</v>
      </c>
      <c r="E12" s="14">
        <v>37139</v>
      </c>
      <c r="F12" s="12">
        <v>35847</v>
      </c>
      <c r="G12" s="13">
        <v>-3.4788250923156738</v>
      </c>
    </row>
    <row r="13" spans="1:7" ht="14" x14ac:dyDescent="0.15">
      <c r="A13" s="18" t="s">
        <v>13</v>
      </c>
      <c r="B13" s="12">
        <v>266</v>
      </c>
      <c r="C13" s="12">
        <v>416</v>
      </c>
      <c r="D13" s="13">
        <v>56.390975952148438</v>
      </c>
      <c r="E13" s="14">
        <v>4679</v>
      </c>
      <c r="F13" s="12">
        <v>4758</v>
      </c>
      <c r="G13" s="13">
        <v>1.6883969306945801</v>
      </c>
    </row>
    <row r="14" spans="1:7" ht="14" x14ac:dyDescent="0.15">
      <c r="A14" s="18" t="s">
        <v>14</v>
      </c>
      <c r="B14" s="12">
        <v>220</v>
      </c>
      <c r="C14" s="12">
        <v>221</v>
      </c>
      <c r="D14" s="13">
        <v>0.45454502105712891</v>
      </c>
      <c r="E14" s="14">
        <v>2788</v>
      </c>
      <c r="F14" s="12">
        <v>3323</v>
      </c>
      <c r="G14" s="13">
        <v>19.189380645751953</v>
      </c>
    </row>
    <row r="15" spans="1:7" ht="14" x14ac:dyDescent="0.15">
      <c r="A15" s="18" t="s">
        <v>15</v>
      </c>
      <c r="B15" s="12">
        <v>14443</v>
      </c>
      <c r="C15" s="12">
        <v>14872</v>
      </c>
      <c r="D15" s="13">
        <v>2.9703021049499512</v>
      </c>
      <c r="E15" s="14">
        <v>371787</v>
      </c>
      <c r="F15" s="12">
        <v>391244</v>
      </c>
      <c r="G15" s="13">
        <v>5.2333712577819824</v>
      </c>
    </row>
    <row r="16" spans="1:7" ht="14" x14ac:dyDescent="0.15">
      <c r="A16" s="18" t="s">
        <v>16</v>
      </c>
      <c r="B16" s="12">
        <v>2500</v>
      </c>
      <c r="C16" s="12">
        <v>4225</v>
      </c>
      <c r="D16" s="13">
        <v>69.000007629394531</v>
      </c>
      <c r="E16" s="14">
        <v>56999</v>
      </c>
      <c r="F16" s="12">
        <v>56578</v>
      </c>
      <c r="G16" s="13">
        <v>-0.73860883712768555</v>
      </c>
    </row>
    <row r="17" spans="1:7" ht="14" x14ac:dyDescent="0.15">
      <c r="A17" s="18" t="s">
        <v>17</v>
      </c>
      <c r="B17" s="12">
        <v>387</v>
      </c>
      <c r="C17" s="12">
        <v>260</v>
      </c>
      <c r="D17" s="13">
        <v>-32.816535949707031</v>
      </c>
      <c r="E17" s="14">
        <v>3371</v>
      </c>
      <c r="F17" s="12">
        <v>3657</v>
      </c>
      <c r="G17" s="13">
        <v>8.4841251373291016</v>
      </c>
    </row>
    <row r="18" spans="1:7" ht="14" x14ac:dyDescent="0.15">
      <c r="A18" s="18" t="s">
        <v>18</v>
      </c>
      <c r="B18" s="12">
        <v>214</v>
      </c>
      <c r="C18" s="12">
        <v>166</v>
      </c>
      <c r="D18" s="13">
        <v>-22.429906845092773</v>
      </c>
      <c r="E18" s="14">
        <v>3446</v>
      </c>
      <c r="F18" s="12">
        <v>3901</v>
      </c>
      <c r="G18" s="13">
        <v>13.203716278076172</v>
      </c>
    </row>
    <row r="19" spans="1:7" ht="14" x14ac:dyDescent="0.15">
      <c r="A19" s="18" t="s">
        <v>19</v>
      </c>
      <c r="B19" s="12">
        <v>1311</v>
      </c>
      <c r="C19" s="12">
        <v>1541</v>
      </c>
      <c r="D19" s="13">
        <v>17.543865203857422</v>
      </c>
      <c r="E19" s="14">
        <v>26743</v>
      </c>
      <c r="F19" s="12">
        <v>29423</v>
      </c>
      <c r="G19" s="13">
        <v>10.021316528320312</v>
      </c>
    </row>
    <row r="20" spans="1:7" ht="14" x14ac:dyDescent="0.15">
      <c r="A20" s="18" t="s">
        <v>20</v>
      </c>
      <c r="B20" s="12">
        <v>656</v>
      </c>
      <c r="C20" s="12">
        <v>1355</v>
      </c>
      <c r="D20" s="13">
        <v>106.55488586425781</v>
      </c>
      <c r="E20" s="14">
        <v>14594</v>
      </c>
      <c r="F20" s="12">
        <v>15577</v>
      </c>
      <c r="G20" s="13">
        <v>6.7356467247009277</v>
      </c>
    </row>
    <row r="21" spans="1:7" ht="14" x14ac:dyDescent="0.15">
      <c r="A21" s="18" t="s">
        <v>21</v>
      </c>
      <c r="B21" s="12">
        <v>241</v>
      </c>
      <c r="C21" s="12">
        <v>370</v>
      </c>
      <c r="D21" s="13">
        <v>53.526973724365234</v>
      </c>
      <c r="E21" s="14">
        <v>3773</v>
      </c>
      <c r="F21" s="12">
        <v>4056</v>
      </c>
      <c r="G21" s="13">
        <v>7.5006604194641113</v>
      </c>
    </row>
    <row r="22" spans="1:7" ht="14" x14ac:dyDescent="0.15">
      <c r="A22" s="18" t="s">
        <v>22</v>
      </c>
      <c r="B22" s="12">
        <v>117</v>
      </c>
      <c r="C22" s="12">
        <v>112</v>
      </c>
      <c r="D22" s="13">
        <v>-4.2735042572021484</v>
      </c>
      <c r="E22" s="14">
        <v>2923</v>
      </c>
      <c r="F22" s="12">
        <v>3194</v>
      </c>
      <c r="G22" s="13">
        <v>9.2712993621826172</v>
      </c>
    </row>
    <row r="23" spans="1:7" ht="14" x14ac:dyDescent="0.15">
      <c r="A23" s="18" t="s">
        <v>23</v>
      </c>
      <c r="B23" s="12">
        <v>707</v>
      </c>
      <c r="C23" s="12">
        <v>625</v>
      </c>
      <c r="D23" s="13">
        <v>-11.598300933837891</v>
      </c>
      <c r="E23" s="14">
        <v>20541</v>
      </c>
      <c r="F23" s="12">
        <v>23809</v>
      </c>
      <c r="G23" s="13">
        <v>15.909647941589355</v>
      </c>
    </row>
    <row r="24" spans="1:7" ht="14" x14ac:dyDescent="0.15">
      <c r="A24" s="18" t="s">
        <v>24</v>
      </c>
      <c r="B24" s="12">
        <v>584</v>
      </c>
      <c r="C24" s="12">
        <v>672</v>
      </c>
      <c r="D24" s="13">
        <v>15.06849479675293</v>
      </c>
      <c r="E24" s="14">
        <v>8035</v>
      </c>
      <c r="F24" s="12">
        <v>7855</v>
      </c>
      <c r="G24" s="13">
        <v>-2.2401988506317139</v>
      </c>
    </row>
    <row r="25" spans="1:7" ht="14" x14ac:dyDescent="0.15">
      <c r="A25" s="18" t="s">
        <v>25</v>
      </c>
      <c r="B25" s="12">
        <v>1596</v>
      </c>
      <c r="C25" s="12">
        <v>1983</v>
      </c>
      <c r="D25" s="13">
        <v>24.248123168945312</v>
      </c>
      <c r="E25" s="14">
        <v>44778</v>
      </c>
      <c r="F25" s="12">
        <v>42603</v>
      </c>
      <c r="G25" s="13">
        <v>-4.8572959899902344</v>
      </c>
    </row>
    <row r="26" spans="1:7" ht="14" x14ac:dyDescent="0.15">
      <c r="A26" s="18" t="s">
        <v>26</v>
      </c>
      <c r="B26" s="12">
        <v>3120</v>
      </c>
      <c r="C26" s="12">
        <v>3876</v>
      </c>
      <c r="D26" s="13">
        <v>24.230766296386719</v>
      </c>
      <c r="E26" s="14">
        <v>66059</v>
      </c>
      <c r="F26" s="12">
        <v>64703</v>
      </c>
      <c r="G26" s="13">
        <v>-2.0527124404907227</v>
      </c>
    </row>
    <row r="27" spans="1:7" ht="14" x14ac:dyDescent="0.15">
      <c r="A27" s="18" t="s">
        <v>27</v>
      </c>
      <c r="B27" s="12">
        <v>2361</v>
      </c>
      <c r="C27" s="12">
        <v>3688</v>
      </c>
      <c r="D27" s="13">
        <v>56.204998016357422</v>
      </c>
      <c r="E27" s="14">
        <v>37857</v>
      </c>
      <c r="F27" s="12">
        <v>41240</v>
      </c>
      <c r="G27" s="13">
        <v>8.9362621307373047</v>
      </c>
    </row>
    <row r="28" spans="1:7" ht="14" x14ac:dyDescent="0.15">
      <c r="A28" s="17" t="s">
        <v>28</v>
      </c>
      <c r="B28" s="9">
        <v>3259</v>
      </c>
      <c r="C28" s="9">
        <v>4994</v>
      </c>
      <c r="D28" s="10">
        <v>53.237186431884766</v>
      </c>
      <c r="E28" s="11">
        <v>56639</v>
      </c>
      <c r="F28" s="9">
        <v>63044</v>
      </c>
      <c r="G28" s="10">
        <v>11.308467864990234</v>
      </c>
    </row>
    <row r="29" spans="1:7" ht="14" x14ac:dyDescent="0.15">
      <c r="A29" s="17" t="s">
        <v>29</v>
      </c>
      <c r="B29" s="9">
        <v>5106</v>
      </c>
      <c r="C29" s="9">
        <v>8125</v>
      </c>
      <c r="D29" s="10">
        <v>59.126518249511719</v>
      </c>
      <c r="E29" s="11">
        <v>110889</v>
      </c>
      <c r="F29" s="9">
        <v>140285</v>
      </c>
      <c r="G29" s="10">
        <v>26.509391784667969</v>
      </c>
    </row>
    <row r="30" spans="1:7" ht="14" x14ac:dyDescent="0.15">
      <c r="A30" s="18" t="s">
        <v>30</v>
      </c>
      <c r="B30" s="12">
        <v>1317</v>
      </c>
      <c r="C30" s="12">
        <v>1788</v>
      </c>
      <c r="D30" s="13">
        <v>35.763095855712891</v>
      </c>
      <c r="E30" s="14">
        <v>32474</v>
      </c>
      <c r="F30" s="12">
        <v>50129</v>
      </c>
      <c r="G30" s="13">
        <v>54.366565704345703</v>
      </c>
    </row>
    <row r="31" spans="1:7" ht="14" x14ac:dyDescent="0.15">
      <c r="A31" s="18" t="s">
        <v>31</v>
      </c>
      <c r="B31" s="12">
        <v>67</v>
      </c>
      <c r="C31" s="12">
        <v>143</v>
      </c>
      <c r="D31" s="13">
        <v>113.43283843994141</v>
      </c>
      <c r="E31" s="14">
        <v>3405</v>
      </c>
      <c r="F31" s="12">
        <v>3474</v>
      </c>
      <c r="G31" s="13">
        <v>2.0264267921447754</v>
      </c>
    </row>
    <row r="32" spans="1:7" ht="14" x14ac:dyDescent="0.15">
      <c r="A32" s="18" t="s">
        <v>32</v>
      </c>
      <c r="B32" s="12">
        <v>131</v>
      </c>
      <c r="C32" s="12">
        <v>100</v>
      </c>
      <c r="D32" s="13">
        <v>-23.66412353515625</v>
      </c>
      <c r="E32" s="14">
        <v>2277</v>
      </c>
      <c r="F32" s="12">
        <v>2603</v>
      </c>
      <c r="G32" s="13">
        <v>14.317083358764648</v>
      </c>
    </row>
    <row r="33" spans="1:7" ht="14" x14ac:dyDescent="0.15">
      <c r="A33" s="18" t="s">
        <v>33</v>
      </c>
      <c r="B33" s="12">
        <v>519</v>
      </c>
      <c r="C33" s="12">
        <v>1310</v>
      </c>
      <c r="D33" s="13">
        <v>152.40847778320312</v>
      </c>
      <c r="E33" s="14">
        <v>11394</v>
      </c>
      <c r="F33" s="12">
        <v>12130</v>
      </c>
      <c r="G33" s="13">
        <v>6.4595341682434082</v>
      </c>
    </row>
    <row r="34" spans="1:7" ht="14" x14ac:dyDescent="0.15">
      <c r="A34" s="18" t="s">
        <v>34</v>
      </c>
      <c r="B34" s="12">
        <v>42</v>
      </c>
      <c r="C34" s="12">
        <v>53</v>
      </c>
      <c r="D34" s="13">
        <v>26.190471649169922</v>
      </c>
      <c r="E34" s="14">
        <v>897</v>
      </c>
      <c r="F34" s="12">
        <v>1203</v>
      </c>
      <c r="G34" s="13">
        <v>34.113716125488281</v>
      </c>
    </row>
    <row r="35" spans="1:7" ht="14" x14ac:dyDescent="0.15">
      <c r="A35" s="18" t="s">
        <v>35</v>
      </c>
      <c r="B35" s="12">
        <v>487</v>
      </c>
      <c r="C35" s="12">
        <v>536</v>
      </c>
      <c r="D35" s="13">
        <v>10.06159782409668</v>
      </c>
      <c r="E35" s="14">
        <v>8641</v>
      </c>
      <c r="F35" s="12">
        <v>13050</v>
      </c>
      <c r="G35" s="13">
        <v>51.024185180664062</v>
      </c>
    </row>
    <row r="36" spans="1:7" ht="14" x14ac:dyDescent="0.15">
      <c r="A36" s="18" t="s">
        <v>36</v>
      </c>
      <c r="B36" s="12">
        <v>364</v>
      </c>
      <c r="C36" s="12">
        <v>457</v>
      </c>
      <c r="D36" s="13">
        <v>25.549448013305664</v>
      </c>
      <c r="E36" s="14">
        <v>8990</v>
      </c>
      <c r="F36" s="12">
        <v>8943</v>
      </c>
      <c r="G36" s="13">
        <v>-0.52280426025390625</v>
      </c>
    </row>
    <row r="37" spans="1:7" ht="14" x14ac:dyDescent="0.15">
      <c r="A37" s="18" t="s">
        <v>37</v>
      </c>
      <c r="B37" s="12">
        <v>137</v>
      </c>
      <c r="C37" s="12">
        <v>371</v>
      </c>
      <c r="D37" s="13">
        <v>170.80293273925781</v>
      </c>
      <c r="E37" s="14">
        <v>4341</v>
      </c>
      <c r="F37" s="12">
        <v>7042</v>
      </c>
      <c r="G37" s="13">
        <v>62.220680236816406</v>
      </c>
    </row>
    <row r="38" spans="1:7" ht="14" x14ac:dyDescent="0.15">
      <c r="A38" s="18" t="s">
        <v>38</v>
      </c>
      <c r="B38" s="12">
        <v>25</v>
      </c>
      <c r="C38" s="12">
        <v>72</v>
      </c>
      <c r="D38" s="13">
        <v>188.00001525878906</v>
      </c>
      <c r="E38" s="14">
        <v>792</v>
      </c>
      <c r="F38" s="12">
        <v>710</v>
      </c>
      <c r="G38" s="13">
        <v>-10.353535652160645</v>
      </c>
    </row>
    <row r="39" spans="1:7" ht="14" x14ac:dyDescent="0.15">
      <c r="A39" s="18" t="s">
        <v>39</v>
      </c>
      <c r="B39" s="12">
        <v>118</v>
      </c>
      <c r="C39" s="12">
        <v>189</v>
      </c>
      <c r="D39" s="13">
        <v>60.16949462890625</v>
      </c>
      <c r="E39" s="14">
        <v>1430</v>
      </c>
      <c r="F39" s="12">
        <v>1503</v>
      </c>
      <c r="G39" s="13">
        <v>5.1048994064331055</v>
      </c>
    </row>
    <row r="40" spans="1:7" ht="14" x14ac:dyDescent="0.15">
      <c r="A40" s="18" t="s">
        <v>40</v>
      </c>
      <c r="B40" s="12">
        <v>157</v>
      </c>
      <c r="C40" s="12">
        <v>265</v>
      </c>
      <c r="D40" s="13">
        <v>68.789802551269531</v>
      </c>
      <c r="E40" s="14">
        <v>2761</v>
      </c>
      <c r="F40" s="12">
        <v>2815</v>
      </c>
      <c r="G40" s="13">
        <v>1.9558072090148926</v>
      </c>
    </row>
    <row r="41" spans="1:7" ht="14" x14ac:dyDescent="0.15">
      <c r="A41" s="18" t="s">
        <v>41</v>
      </c>
      <c r="B41" s="12">
        <v>43</v>
      </c>
      <c r="C41" s="12">
        <v>112</v>
      </c>
      <c r="D41" s="13">
        <v>160.46511840820312</v>
      </c>
      <c r="E41" s="14">
        <v>1027</v>
      </c>
      <c r="F41" s="12">
        <v>1103</v>
      </c>
      <c r="G41" s="13">
        <v>7.4001908302307129</v>
      </c>
    </row>
    <row r="42" spans="1:7" ht="14" x14ac:dyDescent="0.15">
      <c r="A42" s="18" t="s">
        <v>27</v>
      </c>
      <c r="B42" s="12">
        <v>1699</v>
      </c>
      <c r="C42" s="12">
        <v>2729</v>
      </c>
      <c r="D42" s="13">
        <v>60.623897552490234</v>
      </c>
      <c r="E42" s="14">
        <v>32460</v>
      </c>
      <c r="F42" s="12">
        <v>35580</v>
      </c>
      <c r="G42" s="13">
        <v>9.6118335723876953</v>
      </c>
    </row>
    <row r="43" spans="1:7" ht="14" x14ac:dyDescent="0.15">
      <c r="A43" s="17" t="s">
        <v>42</v>
      </c>
      <c r="B43" s="9">
        <v>818</v>
      </c>
      <c r="C43" s="9">
        <v>1104</v>
      </c>
      <c r="D43" s="10">
        <v>34.963321685791016</v>
      </c>
      <c r="E43" s="11">
        <v>19350</v>
      </c>
      <c r="F43" s="9">
        <v>18656</v>
      </c>
      <c r="G43" s="10">
        <v>-3.5865604877471924</v>
      </c>
    </row>
    <row r="44" spans="1:7" ht="14" x14ac:dyDescent="0.15">
      <c r="A44" s="18" t="s">
        <v>43</v>
      </c>
      <c r="B44" s="12">
        <v>711</v>
      </c>
      <c r="C44" s="12">
        <v>906</v>
      </c>
      <c r="D44" s="13">
        <v>27.426158905029297</v>
      </c>
      <c r="E44" s="14">
        <v>16247</v>
      </c>
      <c r="F44" s="12">
        <v>15547</v>
      </c>
      <c r="G44" s="13">
        <v>-4.3084859848022461</v>
      </c>
    </row>
    <row r="45" spans="1:7" ht="14" x14ac:dyDescent="0.15">
      <c r="A45" s="18" t="s">
        <v>44</v>
      </c>
      <c r="B45" s="12">
        <v>72</v>
      </c>
      <c r="C45" s="12">
        <v>86</v>
      </c>
      <c r="D45" s="13">
        <v>19.444442749023438</v>
      </c>
      <c r="E45" s="14">
        <v>2136</v>
      </c>
      <c r="F45" s="12">
        <v>2085</v>
      </c>
      <c r="G45" s="13">
        <v>-2.3876428604125977</v>
      </c>
    </row>
    <row r="46" spans="1:7" ht="14" x14ac:dyDescent="0.15">
      <c r="A46" s="18" t="s">
        <v>27</v>
      </c>
      <c r="B46" s="12">
        <v>35</v>
      </c>
      <c r="C46" s="12">
        <v>112</v>
      </c>
      <c r="D46" s="13">
        <v>220</v>
      </c>
      <c r="E46" s="14">
        <v>967</v>
      </c>
      <c r="F46" s="12">
        <v>1024</v>
      </c>
      <c r="G46" s="13">
        <v>5.8945178985595703</v>
      </c>
    </row>
    <row r="47" spans="1:7" ht="14" x14ac:dyDescent="0.15">
      <c r="A47" s="17" t="s">
        <v>45</v>
      </c>
      <c r="B47" s="9">
        <v>2688</v>
      </c>
      <c r="C47" s="9">
        <v>5978</v>
      </c>
      <c r="D47" s="10">
        <v>122.39582824707031</v>
      </c>
      <c r="E47" s="11">
        <v>64441</v>
      </c>
      <c r="F47" s="9">
        <v>106197</v>
      </c>
      <c r="G47" s="10">
        <v>64.797256469726562</v>
      </c>
    </row>
    <row r="48" spans="1:7" ht="14" x14ac:dyDescent="0.15">
      <c r="A48" s="18" t="s">
        <v>46</v>
      </c>
      <c r="B48" s="12">
        <v>919</v>
      </c>
      <c r="C48" s="12">
        <v>3448</v>
      </c>
      <c r="D48" s="13">
        <v>275.1904296875</v>
      </c>
      <c r="E48" s="14">
        <v>28298</v>
      </c>
      <c r="F48" s="12">
        <v>64425</v>
      </c>
      <c r="G48" s="13">
        <v>127.666259765625</v>
      </c>
    </row>
    <row r="49" spans="1:7" ht="14" x14ac:dyDescent="0.15">
      <c r="A49" s="18" t="s">
        <v>27</v>
      </c>
      <c r="B49" s="12">
        <v>1769</v>
      </c>
      <c r="C49" s="12">
        <v>2530</v>
      </c>
      <c r="D49" s="13">
        <v>43.018650054931641</v>
      </c>
      <c r="E49" s="14">
        <v>36143</v>
      </c>
      <c r="F49" s="12">
        <v>41772</v>
      </c>
      <c r="G49" s="13">
        <v>15.574253082275391</v>
      </c>
    </row>
    <row r="50" spans="1:7" ht="14" x14ac:dyDescent="0.15">
      <c r="A50" s="17" t="s">
        <v>47</v>
      </c>
      <c r="B50" s="9">
        <v>1112</v>
      </c>
      <c r="C50" s="9">
        <v>1437</v>
      </c>
      <c r="D50" s="10">
        <v>29.226612091064453</v>
      </c>
      <c r="E50" s="11">
        <v>26589</v>
      </c>
      <c r="F50" s="9">
        <v>29064</v>
      </c>
      <c r="G50" s="10">
        <v>9.3083620071411133</v>
      </c>
    </row>
    <row r="51" spans="1:7" ht="14" x14ac:dyDescent="0.15">
      <c r="A51" s="18" t="s">
        <v>48</v>
      </c>
      <c r="B51" s="12">
        <v>191</v>
      </c>
      <c r="C51" s="12">
        <v>113</v>
      </c>
      <c r="D51" s="13">
        <v>-40.837699890136719</v>
      </c>
      <c r="E51" s="14">
        <v>3386</v>
      </c>
      <c r="F51" s="12">
        <v>3487</v>
      </c>
      <c r="G51" s="13">
        <v>2.9828667640686035</v>
      </c>
    </row>
    <row r="52" spans="1:7" ht="14" x14ac:dyDescent="0.15">
      <c r="A52" s="18" t="s">
        <v>49</v>
      </c>
      <c r="B52" s="12">
        <v>385</v>
      </c>
      <c r="C52" s="12">
        <v>585</v>
      </c>
      <c r="D52" s="13">
        <v>51.948047637939453</v>
      </c>
      <c r="E52" s="14">
        <v>9986</v>
      </c>
      <c r="F52" s="12">
        <v>12002</v>
      </c>
      <c r="G52" s="13">
        <v>20.188259124755859</v>
      </c>
    </row>
    <row r="53" spans="1:7" ht="14" x14ac:dyDescent="0.15">
      <c r="A53" s="18" t="s">
        <v>50</v>
      </c>
      <c r="B53" s="12">
        <v>180</v>
      </c>
      <c r="C53" s="12">
        <v>252</v>
      </c>
      <c r="D53" s="13">
        <v>39.999996185302734</v>
      </c>
      <c r="E53" s="14">
        <v>4563</v>
      </c>
      <c r="F53" s="12">
        <v>5102</v>
      </c>
      <c r="G53" s="13">
        <v>11.812400817871094</v>
      </c>
    </row>
    <row r="54" spans="1:7" ht="14" x14ac:dyDescent="0.15">
      <c r="A54" s="18" t="s">
        <v>51</v>
      </c>
      <c r="B54" s="12">
        <v>102</v>
      </c>
      <c r="C54" s="12">
        <v>71</v>
      </c>
      <c r="D54" s="13">
        <v>-30.392158508300781</v>
      </c>
      <c r="E54" s="14">
        <v>2653</v>
      </c>
      <c r="F54" s="12">
        <v>1936</v>
      </c>
      <c r="G54" s="13">
        <v>-27.026008605957031</v>
      </c>
    </row>
    <row r="55" spans="1:7" ht="14" x14ac:dyDescent="0.15">
      <c r="A55" s="18" t="s">
        <v>27</v>
      </c>
      <c r="B55" s="12">
        <v>254</v>
      </c>
      <c r="C55" s="12">
        <v>416</v>
      </c>
      <c r="D55" s="13">
        <v>63.779533386230469</v>
      </c>
      <c r="E55" s="14">
        <v>6001</v>
      </c>
      <c r="F55" s="12">
        <v>6537</v>
      </c>
      <c r="G55" s="13">
        <v>8.9318389892578125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3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64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130703</v>
      </c>
      <c r="C9" s="6">
        <v>150409</v>
      </c>
      <c r="D9" s="7">
        <v>15.076934814453125</v>
      </c>
      <c r="E9" s="8">
        <v>2404157</v>
      </c>
      <c r="F9" s="6">
        <v>2601955</v>
      </c>
      <c r="G9" s="7">
        <v>8.2273368835449219</v>
      </c>
    </row>
    <row r="10" spans="1:7" ht="14" x14ac:dyDescent="0.15">
      <c r="A10" s="17" t="s">
        <v>10</v>
      </c>
      <c r="B10" s="9">
        <v>58870</v>
      </c>
      <c r="C10" s="9">
        <v>57863</v>
      </c>
      <c r="D10" s="10">
        <v>-1.7105460166931152</v>
      </c>
      <c r="E10" s="11">
        <v>1082852</v>
      </c>
      <c r="F10" s="9">
        <v>1098136</v>
      </c>
      <c r="G10" s="10">
        <v>1.4114618301391602</v>
      </c>
    </row>
    <row r="11" spans="1:7" ht="14" x14ac:dyDescent="0.15">
      <c r="A11" s="18" t="s">
        <v>11</v>
      </c>
      <c r="B11" s="12">
        <v>1049</v>
      </c>
      <c r="C11" s="12">
        <v>1118</v>
      </c>
      <c r="D11" s="13">
        <v>6.5776944160461426</v>
      </c>
      <c r="E11" s="14">
        <v>19755</v>
      </c>
      <c r="F11" s="12">
        <v>19328</v>
      </c>
      <c r="G11" s="13">
        <v>-2.1614789962768555</v>
      </c>
    </row>
    <row r="12" spans="1:7" ht="14" x14ac:dyDescent="0.15">
      <c r="A12" s="18" t="s">
        <v>12</v>
      </c>
      <c r="B12" s="12">
        <v>1143</v>
      </c>
      <c r="C12" s="12">
        <v>846</v>
      </c>
      <c r="D12" s="13">
        <v>-25.984251022338867</v>
      </c>
      <c r="E12" s="14">
        <v>16593</v>
      </c>
      <c r="F12" s="12">
        <v>19901</v>
      </c>
      <c r="G12" s="13">
        <v>19.936120986938477</v>
      </c>
    </row>
    <row r="13" spans="1:7" ht="14" x14ac:dyDescent="0.15">
      <c r="A13" s="18" t="s">
        <v>13</v>
      </c>
      <c r="B13" s="12">
        <v>1243</v>
      </c>
      <c r="C13" s="12">
        <v>1331</v>
      </c>
      <c r="D13" s="13">
        <v>7.0796489715576172</v>
      </c>
      <c r="E13" s="14">
        <v>24928</v>
      </c>
      <c r="F13" s="12">
        <v>26994</v>
      </c>
      <c r="G13" s="13">
        <v>8.2878704071044922</v>
      </c>
    </row>
    <row r="14" spans="1:7" ht="14" x14ac:dyDescent="0.15">
      <c r="A14" s="18" t="s">
        <v>14</v>
      </c>
      <c r="B14" s="12">
        <v>452</v>
      </c>
      <c r="C14" s="12">
        <v>319</v>
      </c>
      <c r="D14" s="13">
        <v>-29.424779891967773</v>
      </c>
      <c r="E14" s="14">
        <v>9068</v>
      </c>
      <c r="F14" s="12">
        <v>8243</v>
      </c>
      <c r="G14" s="13">
        <v>-9.0979280471801758</v>
      </c>
    </row>
    <row r="15" spans="1:7" ht="14" x14ac:dyDescent="0.15">
      <c r="A15" s="18" t="s">
        <v>15</v>
      </c>
      <c r="B15" s="12">
        <v>4239</v>
      </c>
      <c r="C15" s="12">
        <v>4153</v>
      </c>
      <c r="D15" s="13">
        <v>-2.0287811756134033</v>
      </c>
      <c r="E15" s="14">
        <v>89142</v>
      </c>
      <c r="F15" s="12">
        <v>96245</v>
      </c>
      <c r="G15" s="13">
        <v>7.9681873321533203</v>
      </c>
    </row>
    <row r="16" spans="1:7" ht="14" x14ac:dyDescent="0.15">
      <c r="A16" s="18" t="s">
        <v>16</v>
      </c>
      <c r="B16" s="12">
        <v>7657</v>
      </c>
      <c r="C16" s="12">
        <v>7795</v>
      </c>
      <c r="D16" s="13">
        <v>1.8022775650024414</v>
      </c>
      <c r="E16" s="14">
        <v>137349</v>
      </c>
      <c r="F16" s="12">
        <v>137005</v>
      </c>
      <c r="G16" s="13">
        <v>-0.25045871734619141</v>
      </c>
    </row>
    <row r="17" spans="1:7" ht="14" x14ac:dyDescent="0.15">
      <c r="A17" s="18" t="s">
        <v>17</v>
      </c>
      <c r="B17" s="12">
        <v>487</v>
      </c>
      <c r="C17" s="12">
        <v>428</v>
      </c>
      <c r="D17" s="13">
        <v>-12.114990234375</v>
      </c>
      <c r="E17" s="14">
        <v>6715</v>
      </c>
      <c r="F17" s="12">
        <v>7156</v>
      </c>
      <c r="G17" s="13">
        <v>6.5673828125</v>
      </c>
    </row>
    <row r="18" spans="1:7" ht="14" x14ac:dyDescent="0.15">
      <c r="A18" s="18" t="s">
        <v>18</v>
      </c>
      <c r="B18" s="12">
        <v>1852</v>
      </c>
      <c r="C18" s="12">
        <v>2417</v>
      </c>
      <c r="D18" s="13">
        <v>30.507564544677734</v>
      </c>
      <c r="E18" s="14">
        <v>31887</v>
      </c>
      <c r="F18" s="12">
        <v>37428</v>
      </c>
      <c r="G18" s="13">
        <v>17.376983642578125</v>
      </c>
    </row>
    <row r="19" spans="1:7" ht="14" x14ac:dyDescent="0.15">
      <c r="A19" s="18" t="s">
        <v>19</v>
      </c>
      <c r="B19" s="12">
        <v>2776</v>
      </c>
      <c r="C19" s="12">
        <v>3586</v>
      </c>
      <c r="D19" s="13">
        <v>29.178678512573242</v>
      </c>
      <c r="E19" s="14">
        <v>72886</v>
      </c>
      <c r="F19" s="12">
        <v>76439</v>
      </c>
      <c r="G19" s="13">
        <v>4.874730110168457</v>
      </c>
    </row>
    <row r="20" spans="1:7" ht="14" x14ac:dyDescent="0.15">
      <c r="A20" s="18" t="s">
        <v>20</v>
      </c>
      <c r="B20" s="12">
        <v>2800</v>
      </c>
      <c r="C20" s="12">
        <v>3290</v>
      </c>
      <c r="D20" s="13">
        <v>17.499996185302734</v>
      </c>
      <c r="E20" s="14">
        <v>59747</v>
      </c>
      <c r="F20" s="12">
        <v>58010</v>
      </c>
      <c r="G20" s="13">
        <v>-2.9072582721710205</v>
      </c>
    </row>
    <row r="21" spans="1:7" ht="14" x14ac:dyDescent="0.15">
      <c r="A21" s="18" t="s">
        <v>21</v>
      </c>
      <c r="B21" s="12">
        <v>878</v>
      </c>
      <c r="C21" s="12">
        <v>720</v>
      </c>
      <c r="D21" s="13">
        <v>-17.995447158813477</v>
      </c>
      <c r="E21" s="14">
        <v>12812</v>
      </c>
      <c r="F21" s="12">
        <v>11827</v>
      </c>
      <c r="G21" s="13">
        <v>-7.6881051063537598</v>
      </c>
    </row>
    <row r="22" spans="1:7" ht="14" x14ac:dyDescent="0.15">
      <c r="A22" s="18" t="s">
        <v>22</v>
      </c>
      <c r="B22" s="12">
        <v>976</v>
      </c>
      <c r="C22" s="12">
        <v>1531</v>
      </c>
      <c r="D22" s="13">
        <v>56.864749908447266</v>
      </c>
      <c r="E22" s="14">
        <v>15589</v>
      </c>
      <c r="F22" s="12">
        <v>19662</v>
      </c>
      <c r="G22" s="13">
        <v>26.127397537231445</v>
      </c>
    </row>
    <row r="23" spans="1:7" ht="14" x14ac:dyDescent="0.15">
      <c r="A23" s="18" t="s">
        <v>23</v>
      </c>
      <c r="B23" s="12">
        <v>1765</v>
      </c>
      <c r="C23" s="12">
        <v>2095</v>
      </c>
      <c r="D23" s="13">
        <v>18.696880340576172</v>
      </c>
      <c r="E23" s="14">
        <v>39732</v>
      </c>
      <c r="F23" s="12">
        <v>46981</v>
      </c>
      <c r="G23" s="13">
        <v>18.244743347167969</v>
      </c>
    </row>
    <row r="24" spans="1:7" ht="14" x14ac:dyDescent="0.15">
      <c r="A24" s="18" t="s">
        <v>24</v>
      </c>
      <c r="B24" s="12">
        <v>1841</v>
      </c>
      <c r="C24" s="12">
        <v>1804</v>
      </c>
      <c r="D24" s="13">
        <v>-2.0097792148590088</v>
      </c>
      <c r="E24" s="14">
        <v>24479</v>
      </c>
      <c r="F24" s="12">
        <v>24656</v>
      </c>
      <c r="G24" s="13">
        <v>0.72306394577026367</v>
      </c>
    </row>
    <row r="25" spans="1:7" ht="14" x14ac:dyDescent="0.15">
      <c r="A25" s="18" t="s">
        <v>25</v>
      </c>
      <c r="B25" s="12">
        <v>1550</v>
      </c>
      <c r="C25" s="12">
        <v>1553</v>
      </c>
      <c r="D25" s="13">
        <v>0.19354820251464844</v>
      </c>
      <c r="E25" s="14">
        <v>32621</v>
      </c>
      <c r="F25" s="12">
        <v>33080</v>
      </c>
      <c r="G25" s="13">
        <v>1.4070749282836914</v>
      </c>
    </row>
    <row r="26" spans="1:7" ht="14" x14ac:dyDescent="0.15">
      <c r="A26" s="18" t="s">
        <v>26</v>
      </c>
      <c r="B26" s="12">
        <v>20150</v>
      </c>
      <c r="C26" s="12">
        <v>16094</v>
      </c>
      <c r="D26" s="13">
        <v>-20.129030227661133</v>
      </c>
      <c r="E26" s="14">
        <v>361911</v>
      </c>
      <c r="F26" s="12">
        <v>339443</v>
      </c>
      <c r="G26" s="13">
        <v>-6.2081575393676758</v>
      </c>
    </row>
    <row r="27" spans="1:7" ht="14" x14ac:dyDescent="0.15">
      <c r="A27" s="18" t="s">
        <v>27</v>
      </c>
      <c r="B27" s="12">
        <v>8012</v>
      </c>
      <c r="C27" s="12">
        <v>8783</v>
      </c>
      <c r="D27" s="13">
        <v>9.6230621337890625</v>
      </c>
      <c r="E27" s="14">
        <v>127638</v>
      </c>
      <c r="F27" s="12">
        <v>135738</v>
      </c>
      <c r="G27" s="13">
        <v>6.3460707664489746</v>
      </c>
    </row>
    <row r="28" spans="1:7" ht="14" x14ac:dyDescent="0.15">
      <c r="A28" s="17" t="s">
        <v>28</v>
      </c>
      <c r="B28" s="9">
        <v>2751</v>
      </c>
      <c r="C28" s="9">
        <v>3686</v>
      </c>
      <c r="D28" s="10">
        <v>33.987640380859375</v>
      </c>
      <c r="E28" s="11">
        <v>51881</v>
      </c>
      <c r="F28" s="9">
        <v>52594</v>
      </c>
      <c r="G28" s="10">
        <v>1.3743042945861816</v>
      </c>
    </row>
    <row r="29" spans="1:7" ht="14" x14ac:dyDescent="0.15">
      <c r="A29" s="17" t="s">
        <v>29</v>
      </c>
      <c r="B29" s="9">
        <v>47399</v>
      </c>
      <c r="C29" s="9">
        <v>56807</v>
      </c>
      <c r="D29" s="10">
        <v>19.848526000976562</v>
      </c>
      <c r="E29" s="11">
        <v>850661</v>
      </c>
      <c r="F29" s="9">
        <v>941662</v>
      </c>
      <c r="G29" s="10">
        <v>10.697687149047852</v>
      </c>
    </row>
    <row r="30" spans="1:7" ht="14" x14ac:dyDescent="0.15">
      <c r="A30" s="18" t="s">
        <v>30</v>
      </c>
      <c r="B30" s="12">
        <v>11110</v>
      </c>
      <c r="C30" s="12">
        <v>13155</v>
      </c>
      <c r="D30" s="13">
        <v>18.406845092773438</v>
      </c>
      <c r="E30" s="14">
        <v>234171</v>
      </c>
      <c r="F30" s="12">
        <v>255018</v>
      </c>
      <c r="G30" s="13">
        <v>8.9024658203125</v>
      </c>
    </row>
    <row r="31" spans="1:7" ht="14" x14ac:dyDescent="0.15">
      <c r="A31" s="18" t="s">
        <v>31</v>
      </c>
      <c r="B31" s="12">
        <v>1608</v>
      </c>
      <c r="C31" s="12">
        <v>1688</v>
      </c>
      <c r="D31" s="13">
        <v>4.975128173828125</v>
      </c>
      <c r="E31" s="14">
        <v>28685</v>
      </c>
      <c r="F31" s="12">
        <v>28199</v>
      </c>
      <c r="G31" s="13">
        <v>-1.6942679882049561</v>
      </c>
    </row>
    <row r="32" spans="1:7" ht="14" x14ac:dyDescent="0.15">
      <c r="A32" s="18" t="s">
        <v>32</v>
      </c>
      <c r="B32" s="12">
        <v>2544</v>
      </c>
      <c r="C32" s="12">
        <v>2759</v>
      </c>
      <c r="D32" s="13">
        <v>8.4512596130371094</v>
      </c>
      <c r="E32" s="14">
        <v>50721</v>
      </c>
      <c r="F32" s="12">
        <v>48732</v>
      </c>
      <c r="G32" s="13">
        <v>-3.9214551448822021</v>
      </c>
    </row>
    <row r="33" spans="1:7" ht="14" x14ac:dyDescent="0.15">
      <c r="A33" s="18" t="s">
        <v>33</v>
      </c>
      <c r="B33" s="12">
        <v>6365</v>
      </c>
      <c r="C33" s="12">
        <v>9415</v>
      </c>
      <c r="D33" s="13">
        <v>47.918308258056641</v>
      </c>
      <c r="E33" s="14">
        <v>108491</v>
      </c>
      <c r="F33" s="12">
        <v>144284</v>
      </c>
      <c r="G33" s="13">
        <v>32.991672515869141</v>
      </c>
    </row>
    <row r="34" spans="1:7" ht="14" x14ac:dyDescent="0.15">
      <c r="A34" s="18" t="s">
        <v>34</v>
      </c>
      <c r="B34" s="12">
        <v>353</v>
      </c>
      <c r="C34" s="12">
        <v>505</v>
      </c>
      <c r="D34" s="13">
        <v>43.059494018554688</v>
      </c>
      <c r="E34" s="14">
        <v>7746</v>
      </c>
      <c r="F34" s="12">
        <v>7580</v>
      </c>
      <c r="G34" s="13">
        <v>-2.1430432796478271</v>
      </c>
    </row>
    <row r="35" spans="1:7" ht="14" x14ac:dyDescent="0.15">
      <c r="A35" s="18" t="s">
        <v>35</v>
      </c>
      <c r="B35" s="12">
        <v>3037</v>
      </c>
      <c r="C35" s="12">
        <v>2924</v>
      </c>
      <c r="D35" s="13">
        <v>-3.720778226852417</v>
      </c>
      <c r="E35" s="14">
        <v>51425</v>
      </c>
      <c r="F35" s="12">
        <v>48687</v>
      </c>
      <c r="G35" s="13">
        <v>-5.324256420135498</v>
      </c>
    </row>
    <row r="36" spans="1:7" ht="14" x14ac:dyDescent="0.15">
      <c r="A36" s="18" t="s">
        <v>36</v>
      </c>
      <c r="B36" s="12">
        <v>8142</v>
      </c>
      <c r="C36" s="12">
        <v>6940</v>
      </c>
      <c r="D36" s="13">
        <v>-14.762955665588379</v>
      </c>
      <c r="E36" s="14">
        <v>107635</v>
      </c>
      <c r="F36" s="12">
        <v>107496</v>
      </c>
      <c r="G36" s="13">
        <v>-0.12913942337036133</v>
      </c>
    </row>
    <row r="37" spans="1:7" ht="14" x14ac:dyDescent="0.15">
      <c r="A37" s="18" t="s">
        <v>37</v>
      </c>
      <c r="B37" s="12">
        <v>6232</v>
      </c>
      <c r="C37" s="12">
        <v>10971</v>
      </c>
      <c r="D37" s="13">
        <v>76.043006896972656</v>
      </c>
      <c r="E37" s="14">
        <v>117812</v>
      </c>
      <c r="F37" s="12">
        <v>151929</v>
      </c>
      <c r="G37" s="13">
        <v>28.958845138549805</v>
      </c>
    </row>
    <row r="38" spans="1:7" ht="14" x14ac:dyDescent="0.15">
      <c r="A38" s="18" t="s">
        <v>38</v>
      </c>
      <c r="B38" s="12">
        <v>192</v>
      </c>
      <c r="C38" s="12">
        <v>265</v>
      </c>
      <c r="D38" s="13">
        <v>38.020835876464844</v>
      </c>
      <c r="E38" s="14">
        <v>4772</v>
      </c>
      <c r="F38" s="12">
        <v>4244</v>
      </c>
      <c r="G38" s="13">
        <v>-11.064540863037109</v>
      </c>
    </row>
    <row r="39" spans="1:7" ht="14" x14ac:dyDescent="0.15">
      <c r="A39" s="18" t="s">
        <v>39</v>
      </c>
      <c r="B39" s="12">
        <v>1359</v>
      </c>
      <c r="C39" s="12">
        <v>1310</v>
      </c>
      <c r="D39" s="13">
        <v>-3.6055922508239746</v>
      </c>
      <c r="E39" s="14">
        <v>18499</v>
      </c>
      <c r="F39" s="12">
        <v>18947</v>
      </c>
      <c r="G39" s="13">
        <v>2.4217486381530762</v>
      </c>
    </row>
    <row r="40" spans="1:7" ht="14" x14ac:dyDescent="0.15">
      <c r="A40" s="18" t="s">
        <v>40</v>
      </c>
      <c r="B40" s="12">
        <v>836</v>
      </c>
      <c r="C40" s="12">
        <v>808</v>
      </c>
      <c r="D40" s="13">
        <v>-3.3492803573608398</v>
      </c>
      <c r="E40" s="14">
        <v>12373</v>
      </c>
      <c r="F40" s="12">
        <v>11630</v>
      </c>
      <c r="G40" s="13">
        <v>-6.0050129890441895</v>
      </c>
    </row>
    <row r="41" spans="1:7" ht="14" x14ac:dyDescent="0.15">
      <c r="A41" s="18" t="s">
        <v>41</v>
      </c>
      <c r="B41" s="12">
        <v>308</v>
      </c>
      <c r="C41" s="12">
        <v>300</v>
      </c>
      <c r="D41" s="13">
        <v>-2.5974035263061523</v>
      </c>
      <c r="E41" s="14">
        <v>5748</v>
      </c>
      <c r="F41" s="12">
        <v>5408</v>
      </c>
      <c r="G41" s="13">
        <v>-5.9150991439819336</v>
      </c>
    </row>
    <row r="42" spans="1:7" ht="14" x14ac:dyDescent="0.15">
      <c r="A42" s="18" t="s">
        <v>27</v>
      </c>
      <c r="B42" s="12">
        <v>5313</v>
      </c>
      <c r="C42" s="12">
        <v>5767</v>
      </c>
      <c r="D42" s="13">
        <v>8.5450763702392578</v>
      </c>
      <c r="E42" s="14">
        <v>102583</v>
      </c>
      <c r="F42" s="12">
        <v>109508</v>
      </c>
      <c r="G42" s="13">
        <v>6.7506313323974609</v>
      </c>
    </row>
    <row r="43" spans="1:7" ht="14" x14ac:dyDescent="0.15">
      <c r="A43" s="17" t="s">
        <v>42</v>
      </c>
      <c r="B43" s="9">
        <v>3946</v>
      </c>
      <c r="C43" s="9">
        <v>3627</v>
      </c>
      <c r="D43" s="10">
        <v>-8.0841360092163086</v>
      </c>
      <c r="E43" s="11">
        <v>69834</v>
      </c>
      <c r="F43" s="9">
        <v>66894</v>
      </c>
      <c r="G43" s="10">
        <v>-4.2099833488464355</v>
      </c>
    </row>
    <row r="44" spans="1:7" ht="14" x14ac:dyDescent="0.15">
      <c r="A44" s="18" t="s">
        <v>43</v>
      </c>
      <c r="B44" s="12">
        <v>3321</v>
      </c>
      <c r="C44" s="12">
        <v>3267</v>
      </c>
      <c r="D44" s="13">
        <v>-1.6260147094726562</v>
      </c>
      <c r="E44" s="14">
        <v>60869</v>
      </c>
      <c r="F44" s="12">
        <v>58566</v>
      </c>
      <c r="G44" s="13">
        <v>-3.7835359573364258</v>
      </c>
    </row>
    <row r="45" spans="1:7" ht="14" x14ac:dyDescent="0.15">
      <c r="A45" s="18" t="s">
        <v>44</v>
      </c>
      <c r="B45" s="12">
        <v>604</v>
      </c>
      <c r="C45" s="12">
        <v>335</v>
      </c>
      <c r="D45" s="13">
        <v>-44.536422729492188</v>
      </c>
      <c r="E45" s="14">
        <v>8497</v>
      </c>
      <c r="F45" s="12">
        <v>7758</v>
      </c>
      <c r="G45" s="13">
        <v>-8.6971874237060547</v>
      </c>
    </row>
    <row r="46" spans="1:7" ht="14" x14ac:dyDescent="0.15">
      <c r="A46" s="18" t="s">
        <v>27</v>
      </c>
      <c r="B46" s="12">
        <v>21</v>
      </c>
      <c r="C46" s="12">
        <v>25</v>
      </c>
      <c r="D46" s="13">
        <v>19.047618865966797</v>
      </c>
      <c r="E46" s="14">
        <v>468</v>
      </c>
      <c r="F46" s="12">
        <v>570</v>
      </c>
      <c r="G46" s="13">
        <v>21.794868469238281</v>
      </c>
    </row>
    <row r="47" spans="1:7" ht="14" x14ac:dyDescent="0.15">
      <c r="A47" s="17" t="s">
        <v>45</v>
      </c>
      <c r="B47" s="9">
        <v>10102</v>
      </c>
      <c r="C47" s="9">
        <v>16293</v>
      </c>
      <c r="D47" s="10">
        <v>61.284900665283203</v>
      </c>
      <c r="E47" s="11">
        <v>200538</v>
      </c>
      <c r="F47" s="9">
        <v>257043</v>
      </c>
      <c r="G47" s="10">
        <v>28.176700592041016</v>
      </c>
    </row>
    <row r="48" spans="1:7" ht="14" x14ac:dyDescent="0.15">
      <c r="A48" s="18" t="s">
        <v>46</v>
      </c>
      <c r="B48" s="12">
        <v>3403</v>
      </c>
      <c r="C48" s="12">
        <v>8691</v>
      </c>
      <c r="D48" s="13">
        <v>155.39228820800781</v>
      </c>
      <c r="E48" s="14">
        <v>70023</v>
      </c>
      <c r="F48" s="12">
        <v>121329</v>
      </c>
      <c r="G48" s="13">
        <v>73.270210266113281</v>
      </c>
    </row>
    <row r="49" spans="1:7" ht="14" x14ac:dyDescent="0.15">
      <c r="A49" s="18" t="s">
        <v>27</v>
      </c>
      <c r="B49" s="12">
        <v>6699</v>
      </c>
      <c r="C49" s="12">
        <v>7602</v>
      </c>
      <c r="D49" s="13">
        <v>13.479625701904297</v>
      </c>
      <c r="E49" s="14">
        <v>130515</v>
      </c>
      <c r="F49" s="12">
        <v>135714</v>
      </c>
      <c r="G49" s="13">
        <v>3.9834499359130859</v>
      </c>
    </row>
    <row r="50" spans="1:7" ht="14" x14ac:dyDescent="0.15">
      <c r="A50" s="17" t="s">
        <v>47</v>
      </c>
      <c r="B50" s="9">
        <v>7635</v>
      </c>
      <c r="C50" s="9">
        <v>12133</v>
      </c>
      <c r="D50" s="10">
        <v>58.912895202636719</v>
      </c>
      <c r="E50" s="11">
        <v>148391</v>
      </c>
      <c r="F50" s="9">
        <v>185626</v>
      </c>
      <c r="G50" s="10">
        <v>25.092494964599609</v>
      </c>
    </row>
    <row r="51" spans="1:7" ht="14" x14ac:dyDescent="0.15">
      <c r="A51" s="18" t="s">
        <v>48</v>
      </c>
      <c r="B51" s="12">
        <v>522</v>
      </c>
      <c r="C51" s="12">
        <v>783</v>
      </c>
      <c r="D51" s="13">
        <v>50</v>
      </c>
      <c r="E51" s="14">
        <v>12080</v>
      </c>
      <c r="F51" s="12">
        <v>16540</v>
      </c>
      <c r="G51" s="13">
        <v>36.920536041259766</v>
      </c>
    </row>
    <row r="52" spans="1:7" ht="14" x14ac:dyDescent="0.15">
      <c r="A52" s="18" t="s">
        <v>49</v>
      </c>
      <c r="B52" s="12">
        <v>3878</v>
      </c>
      <c r="C52" s="12">
        <v>7004</v>
      </c>
      <c r="D52" s="13">
        <v>80.608558654785156</v>
      </c>
      <c r="E52" s="14">
        <v>73739</v>
      </c>
      <c r="F52" s="12">
        <v>91044</v>
      </c>
      <c r="G52" s="13">
        <v>23.467910766601562</v>
      </c>
    </row>
    <row r="53" spans="1:7" ht="14" x14ac:dyDescent="0.15">
      <c r="A53" s="18" t="s">
        <v>50</v>
      </c>
      <c r="B53" s="12">
        <v>686</v>
      </c>
      <c r="C53" s="12">
        <v>1179</v>
      </c>
      <c r="D53" s="13">
        <v>71.865890502929688</v>
      </c>
      <c r="E53" s="14">
        <v>17066</v>
      </c>
      <c r="F53" s="12">
        <v>21188</v>
      </c>
      <c r="G53" s="13">
        <v>24.153291702270508</v>
      </c>
    </row>
    <row r="54" spans="1:7" ht="14" x14ac:dyDescent="0.15">
      <c r="A54" s="18" t="s">
        <v>51</v>
      </c>
      <c r="B54" s="12">
        <v>391</v>
      </c>
      <c r="C54" s="12">
        <v>266</v>
      </c>
      <c r="D54" s="13">
        <v>-31.969308853149414</v>
      </c>
      <c r="E54" s="14">
        <v>6624</v>
      </c>
      <c r="F54" s="12">
        <v>6217</v>
      </c>
      <c r="G54" s="13">
        <v>-6.1443209648132324</v>
      </c>
    </row>
    <row r="55" spans="1:7" ht="14" x14ac:dyDescent="0.15">
      <c r="A55" s="18" t="s">
        <v>27</v>
      </c>
      <c r="B55" s="12">
        <v>2158</v>
      </c>
      <c r="C55" s="12">
        <v>2901</v>
      </c>
      <c r="D55" s="13">
        <v>34.430027008056641</v>
      </c>
      <c r="E55" s="14">
        <v>38882</v>
      </c>
      <c r="F55" s="12">
        <v>50637</v>
      </c>
      <c r="G55" s="13">
        <v>30.232501983642578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3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65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263</v>
      </c>
      <c r="C9" s="6">
        <v>323</v>
      </c>
      <c r="D9" s="7">
        <v>22.813690185546875</v>
      </c>
      <c r="E9" s="8">
        <v>8439</v>
      </c>
      <c r="F9" s="6">
        <v>8521</v>
      </c>
      <c r="G9" s="7">
        <v>0.97167491912841797</v>
      </c>
    </row>
    <row r="10" spans="1:7" ht="14" x14ac:dyDescent="0.15">
      <c r="A10" s="17" t="s">
        <v>10</v>
      </c>
      <c r="B10" s="9">
        <v>126</v>
      </c>
      <c r="C10" s="9">
        <v>122</v>
      </c>
      <c r="D10" s="10">
        <v>-3.1746029853820801</v>
      </c>
      <c r="E10" s="11">
        <v>4613</v>
      </c>
      <c r="F10" s="9">
        <v>3998</v>
      </c>
      <c r="G10" s="10">
        <v>-13.331890106201172</v>
      </c>
    </row>
    <row r="11" spans="1:7" ht="14" x14ac:dyDescent="0.15">
      <c r="A11" s="18" t="s">
        <v>11</v>
      </c>
      <c r="B11" s="12">
        <v>0</v>
      </c>
      <c r="C11" s="12">
        <v>1</v>
      </c>
      <c r="D11" s="19" t="s">
        <v>59</v>
      </c>
      <c r="E11" s="14">
        <v>28</v>
      </c>
      <c r="F11" s="12">
        <v>35</v>
      </c>
      <c r="G11" s="13">
        <v>25</v>
      </c>
    </row>
    <row r="12" spans="1:7" ht="14" x14ac:dyDescent="0.15">
      <c r="A12" s="18" t="s">
        <v>12</v>
      </c>
      <c r="B12" s="12">
        <v>4</v>
      </c>
      <c r="C12" s="12">
        <v>2</v>
      </c>
      <c r="D12" s="13">
        <v>-50</v>
      </c>
      <c r="E12" s="14">
        <v>31</v>
      </c>
      <c r="F12" s="12">
        <v>45</v>
      </c>
      <c r="G12" s="13">
        <v>45.161293029785156</v>
      </c>
    </row>
    <row r="13" spans="1:7" ht="14" x14ac:dyDescent="0.15">
      <c r="A13" s="18" t="s">
        <v>13</v>
      </c>
      <c r="B13" s="12">
        <v>9</v>
      </c>
      <c r="C13" s="12">
        <v>7</v>
      </c>
      <c r="D13" s="13">
        <v>-22.222221374511719</v>
      </c>
      <c r="E13" s="14">
        <v>86</v>
      </c>
      <c r="F13" s="12">
        <v>54</v>
      </c>
      <c r="G13" s="13">
        <v>-37.209300994873047</v>
      </c>
    </row>
    <row r="14" spans="1:7" ht="14" x14ac:dyDescent="0.15">
      <c r="A14" s="18" t="s">
        <v>14</v>
      </c>
      <c r="B14" s="12">
        <v>2</v>
      </c>
      <c r="C14" s="12">
        <v>4</v>
      </c>
      <c r="D14" s="13">
        <v>100</v>
      </c>
      <c r="E14" s="14">
        <v>45</v>
      </c>
      <c r="F14" s="12">
        <v>68</v>
      </c>
      <c r="G14" s="13">
        <v>51.111114501953125</v>
      </c>
    </row>
    <row r="15" spans="1:7" ht="14" x14ac:dyDescent="0.15">
      <c r="A15" s="18" t="s">
        <v>15</v>
      </c>
      <c r="B15" s="12">
        <v>20</v>
      </c>
      <c r="C15" s="12">
        <v>16</v>
      </c>
      <c r="D15" s="13">
        <v>-19.999998092651367</v>
      </c>
      <c r="E15" s="14">
        <v>225</v>
      </c>
      <c r="F15" s="12">
        <v>186</v>
      </c>
      <c r="G15" s="13">
        <v>-17.333333969116211</v>
      </c>
    </row>
    <row r="16" spans="1:7" ht="14" x14ac:dyDescent="0.15">
      <c r="A16" s="18" t="s">
        <v>16</v>
      </c>
      <c r="B16" s="12">
        <v>14</v>
      </c>
      <c r="C16" s="12">
        <v>25</v>
      </c>
      <c r="D16" s="13">
        <v>78.571426391601562</v>
      </c>
      <c r="E16" s="14">
        <v>676</v>
      </c>
      <c r="F16" s="12">
        <v>758</v>
      </c>
      <c r="G16" s="13">
        <v>12.130176544189453</v>
      </c>
    </row>
    <row r="17" spans="1:7" ht="14" x14ac:dyDescent="0.15">
      <c r="A17" s="18" t="s">
        <v>17</v>
      </c>
      <c r="B17" s="12">
        <v>0</v>
      </c>
      <c r="C17" s="12">
        <v>0</v>
      </c>
      <c r="D17" s="19" t="s">
        <v>59</v>
      </c>
      <c r="E17" s="14">
        <v>9</v>
      </c>
      <c r="F17" s="12">
        <v>13</v>
      </c>
      <c r="G17" s="13">
        <v>44.444442749023438</v>
      </c>
    </row>
    <row r="18" spans="1:7" ht="14" x14ac:dyDescent="0.15">
      <c r="A18" s="18" t="s">
        <v>18</v>
      </c>
      <c r="B18" s="12">
        <v>2</v>
      </c>
      <c r="C18" s="12">
        <v>4</v>
      </c>
      <c r="D18" s="13">
        <v>100</v>
      </c>
      <c r="E18" s="14">
        <v>63</v>
      </c>
      <c r="F18" s="12">
        <v>69</v>
      </c>
      <c r="G18" s="13">
        <v>9.5238094329833984</v>
      </c>
    </row>
    <row r="19" spans="1:7" ht="14" x14ac:dyDescent="0.15">
      <c r="A19" s="18" t="s">
        <v>19</v>
      </c>
      <c r="B19" s="12">
        <v>2</v>
      </c>
      <c r="C19" s="12">
        <v>5</v>
      </c>
      <c r="D19" s="13">
        <v>150</v>
      </c>
      <c r="E19" s="14">
        <v>115</v>
      </c>
      <c r="F19" s="12">
        <v>91</v>
      </c>
      <c r="G19" s="13">
        <v>-20.869564056396484</v>
      </c>
    </row>
    <row r="20" spans="1:7" ht="14" x14ac:dyDescent="0.15">
      <c r="A20" s="18" t="s">
        <v>20</v>
      </c>
      <c r="B20" s="12">
        <v>9</v>
      </c>
      <c r="C20" s="12">
        <v>14</v>
      </c>
      <c r="D20" s="13">
        <v>55.555557250976562</v>
      </c>
      <c r="E20" s="14">
        <v>294</v>
      </c>
      <c r="F20" s="12">
        <v>300</v>
      </c>
      <c r="G20" s="13">
        <v>2.0408153533935547</v>
      </c>
    </row>
    <row r="21" spans="1:7" ht="14" x14ac:dyDescent="0.15">
      <c r="A21" s="18" t="s">
        <v>21</v>
      </c>
      <c r="B21" s="12">
        <v>0</v>
      </c>
      <c r="C21" s="12">
        <v>1</v>
      </c>
      <c r="D21" s="19" t="s">
        <v>59</v>
      </c>
      <c r="E21" s="14">
        <v>49</v>
      </c>
      <c r="F21" s="12">
        <v>78</v>
      </c>
      <c r="G21" s="13">
        <v>59.183670043945312</v>
      </c>
    </row>
    <row r="22" spans="1:7" ht="14" x14ac:dyDescent="0.15">
      <c r="A22" s="18" t="s">
        <v>22</v>
      </c>
      <c r="B22" s="12">
        <v>0</v>
      </c>
      <c r="C22" s="12">
        <v>0</v>
      </c>
      <c r="D22" s="19" t="s">
        <v>59</v>
      </c>
      <c r="E22" s="14">
        <v>14</v>
      </c>
      <c r="F22" s="12">
        <v>9</v>
      </c>
      <c r="G22" s="13">
        <v>-35.714286804199219</v>
      </c>
    </row>
    <row r="23" spans="1:7" ht="14" x14ac:dyDescent="0.15">
      <c r="A23" s="18" t="s">
        <v>23</v>
      </c>
      <c r="B23" s="12">
        <v>4</v>
      </c>
      <c r="C23" s="12">
        <v>1</v>
      </c>
      <c r="D23" s="13">
        <v>-75</v>
      </c>
      <c r="E23" s="14">
        <v>46</v>
      </c>
      <c r="F23" s="12">
        <v>49</v>
      </c>
      <c r="G23" s="13">
        <v>6.5217375755310059</v>
      </c>
    </row>
    <row r="24" spans="1:7" ht="14" x14ac:dyDescent="0.15">
      <c r="A24" s="18" t="s">
        <v>24</v>
      </c>
      <c r="B24" s="12">
        <v>5</v>
      </c>
      <c r="C24" s="12">
        <v>3</v>
      </c>
      <c r="D24" s="13">
        <v>-39.999996185302734</v>
      </c>
      <c r="E24" s="14">
        <v>89</v>
      </c>
      <c r="F24" s="12">
        <v>72</v>
      </c>
      <c r="G24" s="13">
        <v>-19.101125717163086</v>
      </c>
    </row>
    <row r="25" spans="1:7" ht="14" x14ac:dyDescent="0.15">
      <c r="A25" s="18" t="s">
        <v>25</v>
      </c>
      <c r="B25" s="12">
        <v>1</v>
      </c>
      <c r="C25" s="12">
        <v>3</v>
      </c>
      <c r="D25" s="13">
        <v>200</v>
      </c>
      <c r="E25" s="14">
        <v>106</v>
      </c>
      <c r="F25" s="12">
        <v>109</v>
      </c>
      <c r="G25" s="13">
        <v>2.8301835060119629</v>
      </c>
    </row>
    <row r="26" spans="1:7" ht="14" x14ac:dyDescent="0.15">
      <c r="A26" s="18" t="s">
        <v>26</v>
      </c>
      <c r="B26" s="12">
        <v>47</v>
      </c>
      <c r="C26" s="12">
        <v>28</v>
      </c>
      <c r="D26" s="13">
        <v>-40.425533294677734</v>
      </c>
      <c r="E26" s="14">
        <v>2196</v>
      </c>
      <c r="F26" s="12">
        <v>1585</v>
      </c>
      <c r="G26" s="13">
        <v>-27.82331657409668</v>
      </c>
    </row>
    <row r="27" spans="1:7" ht="14" x14ac:dyDescent="0.15">
      <c r="A27" s="18" t="s">
        <v>27</v>
      </c>
      <c r="B27" s="12">
        <v>7</v>
      </c>
      <c r="C27" s="12">
        <v>8</v>
      </c>
      <c r="D27" s="13">
        <v>14.28571891784668</v>
      </c>
      <c r="E27" s="14">
        <v>541</v>
      </c>
      <c r="F27" s="12">
        <v>477</v>
      </c>
      <c r="G27" s="13">
        <v>-11.82994270324707</v>
      </c>
    </row>
    <row r="28" spans="1:7" ht="14" x14ac:dyDescent="0.15">
      <c r="A28" s="17" t="s">
        <v>28</v>
      </c>
      <c r="B28" s="9">
        <v>20</v>
      </c>
      <c r="C28" s="9">
        <v>21</v>
      </c>
      <c r="D28" s="10">
        <v>4.999995231628418</v>
      </c>
      <c r="E28" s="11">
        <v>314</v>
      </c>
      <c r="F28" s="9">
        <v>399</v>
      </c>
      <c r="G28" s="10">
        <v>27.070068359375</v>
      </c>
    </row>
    <row r="29" spans="1:7" ht="14" x14ac:dyDescent="0.15">
      <c r="A29" s="17" t="s">
        <v>29</v>
      </c>
      <c r="B29" s="9">
        <v>56</v>
      </c>
      <c r="C29" s="9">
        <v>55</v>
      </c>
      <c r="D29" s="10">
        <v>-1.7857134342193604</v>
      </c>
      <c r="E29" s="11">
        <v>1604</v>
      </c>
      <c r="F29" s="9">
        <v>1495</v>
      </c>
      <c r="G29" s="10">
        <v>-6.7955136299133301</v>
      </c>
    </row>
    <row r="30" spans="1:7" ht="14" x14ac:dyDescent="0.15">
      <c r="A30" s="18" t="s">
        <v>30</v>
      </c>
      <c r="B30" s="12">
        <v>8</v>
      </c>
      <c r="C30" s="12">
        <v>15</v>
      </c>
      <c r="D30" s="13">
        <v>87.5</v>
      </c>
      <c r="E30" s="14">
        <v>413</v>
      </c>
      <c r="F30" s="12">
        <v>271</v>
      </c>
      <c r="G30" s="13">
        <v>-34.382564544677734</v>
      </c>
    </row>
    <row r="31" spans="1:7" ht="14" x14ac:dyDescent="0.15">
      <c r="A31" s="18" t="s">
        <v>31</v>
      </c>
      <c r="B31" s="12">
        <v>0</v>
      </c>
      <c r="C31" s="12">
        <v>2</v>
      </c>
      <c r="D31" s="19" t="s">
        <v>59</v>
      </c>
      <c r="E31" s="14">
        <v>44</v>
      </c>
      <c r="F31" s="12">
        <v>18</v>
      </c>
      <c r="G31" s="13">
        <v>-59.090911865234375</v>
      </c>
    </row>
    <row r="32" spans="1:7" ht="14" x14ac:dyDescent="0.15">
      <c r="A32" s="18" t="s">
        <v>32</v>
      </c>
      <c r="B32" s="12">
        <v>0</v>
      </c>
      <c r="C32" s="12">
        <v>1</v>
      </c>
      <c r="D32" s="19" t="s">
        <v>59</v>
      </c>
      <c r="E32" s="14">
        <v>31</v>
      </c>
      <c r="F32" s="12">
        <v>39</v>
      </c>
      <c r="G32" s="13">
        <v>25.806449890136719</v>
      </c>
    </row>
    <row r="33" spans="1:7" ht="14" x14ac:dyDescent="0.15">
      <c r="A33" s="18" t="s">
        <v>33</v>
      </c>
      <c r="B33" s="12">
        <v>12</v>
      </c>
      <c r="C33" s="12">
        <v>6</v>
      </c>
      <c r="D33" s="13">
        <v>-50</v>
      </c>
      <c r="E33" s="14">
        <v>152</v>
      </c>
      <c r="F33" s="12">
        <v>167</v>
      </c>
      <c r="G33" s="13">
        <v>9.8684196472167969</v>
      </c>
    </row>
    <row r="34" spans="1:7" ht="14" x14ac:dyDescent="0.15">
      <c r="A34" s="18" t="s">
        <v>34</v>
      </c>
      <c r="B34" s="12">
        <v>0</v>
      </c>
      <c r="C34" s="12">
        <v>0</v>
      </c>
      <c r="D34" s="19" t="s">
        <v>59</v>
      </c>
      <c r="E34" s="14">
        <v>7</v>
      </c>
      <c r="F34" s="12">
        <v>11</v>
      </c>
      <c r="G34" s="13">
        <v>57.142852783203125</v>
      </c>
    </row>
    <row r="35" spans="1:7" ht="14" x14ac:dyDescent="0.15">
      <c r="A35" s="18" t="s">
        <v>35</v>
      </c>
      <c r="B35" s="12">
        <v>0</v>
      </c>
      <c r="C35" s="12">
        <v>0</v>
      </c>
      <c r="D35" s="19" t="s">
        <v>59</v>
      </c>
      <c r="E35" s="14">
        <v>58</v>
      </c>
      <c r="F35" s="12">
        <v>86</v>
      </c>
      <c r="G35" s="13">
        <v>48.275863647460938</v>
      </c>
    </row>
    <row r="36" spans="1:7" ht="14" x14ac:dyDescent="0.15">
      <c r="A36" s="18" t="s">
        <v>36</v>
      </c>
      <c r="B36" s="12">
        <v>9</v>
      </c>
      <c r="C36" s="12">
        <v>11</v>
      </c>
      <c r="D36" s="13">
        <v>22.222221374511719</v>
      </c>
      <c r="E36" s="14">
        <v>356</v>
      </c>
      <c r="F36" s="12">
        <v>329</v>
      </c>
      <c r="G36" s="13">
        <v>-7.5842676162719727</v>
      </c>
    </row>
    <row r="37" spans="1:7" ht="14" x14ac:dyDescent="0.15">
      <c r="A37" s="18" t="s">
        <v>37</v>
      </c>
      <c r="B37" s="12">
        <v>9</v>
      </c>
      <c r="C37" s="12">
        <v>9</v>
      </c>
      <c r="D37" s="19" t="s">
        <v>58</v>
      </c>
      <c r="E37" s="14">
        <v>141</v>
      </c>
      <c r="F37" s="12">
        <v>173</v>
      </c>
      <c r="G37" s="13">
        <v>22.695041656494141</v>
      </c>
    </row>
    <row r="38" spans="1:7" ht="14" x14ac:dyDescent="0.15">
      <c r="A38" s="18" t="s">
        <v>38</v>
      </c>
      <c r="B38" s="12">
        <v>0</v>
      </c>
      <c r="C38" s="12">
        <v>0</v>
      </c>
      <c r="D38" s="19" t="s">
        <v>59</v>
      </c>
      <c r="E38" s="14">
        <v>18</v>
      </c>
      <c r="F38" s="12">
        <v>7</v>
      </c>
      <c r="G38" s="13">
        <v>-61.111110687255859</v>
      </c>
    </row>
    <row r="39" spans="1:7" ht="14" x14ac:dyDescent="0.15">
      <c r="A39" s="18" t="s">
        <v>39</v>
      </c>
      <c r="B39" s="12">
        <v>11</v>
      </c>
      <c r="C39" s="12">
        <v>5</v>
      </c>
      <c r="D39" s="13">
        <v>-54.545448303222656</v>
      </c>
      <c r="E39" s="14">
        <v>166</v>
      </c>
      <c r="F39" s="12">
        <v>179</v>
      </c>
      <c r="G39" s="13">
        <v>7.8313231468200684</v>
      </c>
    </row>
    <row r="40" spans="1:7" ht="14" x14ac:dyDescent="0.15">
      <c r="A40" s="18" t="s">
        <v>40</v>
      </c>
      <c r="B40" s="12">
        <v>1</v>
      </c>
      <c r="C40" s="12">
        <v>0</v>
      </c>
      <c r="D40" s="13">
        <v>-100</v>
      </c>
      <c r="E40" s="14">
        <v>51</v>
      </c>
      <c r="F40" s="12">
        <v>27</v>
      </c>
      <c r="G40" s="13">
        <v>-47.058822631835938</v>
      </c>
    </row>
    <row r="41" spans="1:7" ht="14" x14ac:dyDescent="0.15">
      <c r="A41" s="18" t="s">
        <v>41</v>
      </c>
      <c r="B41" s="12">
        <v>0</v>
      </c>
      <c r="C41" s="12">
        <v>0</v>
      </c>
      <c r="D41" s="19" t="s">
        <v>59</v>
      </c>
      <c r="E41" s="14">
        <v>24</v>
      </c>
      <c r="F41" s="12">
        <v>12</v>
      </c>
      <c r="G41" s="13">
        <v>-50</v>
      </c>
    </row>
    <row r="42" spans="1:7" ht="14" x14ac:dyDescent="0.15">
      <c r="A42" s="18" t="s">
        <v>27</v>
      </c>
      <c r="B42" s="12">
        <v>6</v>
      </c>
      <c r="C42" s="12">
        <v>6</v>
      </c>
      <c r="D42" s="19" t="s">
        <v>58</v>
      </c>
      <c r="E42" s="14">
        <v>143</v>
      </c>
      <c r="F42" s="12">
        <v>176</v>
      </c>
      <c r="G42" s="13">
        <v>23.076927185058594</v>
      </c>
    </row>
    <row r="43" spans="1:7" ht="14" x14ac:dyDescent="0.15">
      <c r="A43" s="17" t="s">
        <v>42</v>
      </c>
      <c r="B43" s="9">
        <v>31</v>
      </c>
      <c r="C43" s="9">
        <v>41</v>
      </c>
      <c r="D43" s="10">
        <v>32.258068084716797</v>
      </c>
      <c r="E43" s="11">
        <v>635</v>
      </c>
      <c r="F43" s="9">
        <v>777</v>
      </c>
      <c r="G43" s="10">
        <v>22.362209320068359</v>
      </c>
    </row>
    <row r="44" spans="1:7" ht="14" x14ac:dyDescent="0.15">
      <c r="A44" s="18" t="s">
        <v>43</v>
      </c>
      <c r="B44" s="12">
        <v>26</v>
      </c>
      <c r="C44" s="12">
        <v>37</v>
      </c>
      <c r="D44" s="13">
        <v>42.307685852050781</v>
      </c>
      <c r="E44" s="14">
        <v>541</v>
      </c>
      <c r="F44" s="12">
        <v>669</v>
      </c>
      <c r="G44" s="13">
        <v>23.659885406494141</v>
      </c>
    </row>
    <row r="45" spans="1:7" ht="14" x14ac:dyDescent="0.15">
      <c r="A45" s="18" t="s">
        <v>44</v>
      </c>
      <c r="B45" s="12">
        <v>5</v>
      </c>
      <c r="C45" s="12">
        <v>4</v>
      </c>
      <c r="D45" s="13">
        <v>-19.999998092651367</v>
      </c>
      <c r="E45" s="14">
        <v>88</v>
      </c>
      <c r="F45" s="12">
        <v>100</v>
      </c>
      <c r="G45" s="13">
        <v>13.636362075805664</v>
      </c>
    </row>
    <row r="46" spans="1:7" ht="14" x14ac:dyDescent="0.15">
      <c r="A46" s="18" t="s">
        <v>27</v>
      </c>
      <c r="B46" s="12">
        <v>0</v>
      </c>
      <c r="C46" s="12">
        <v>0</v>
      </c>
      <c r="D46" s="19" t="s">
        <v>59</v>
      </c>
      <c r="E46" s="14">
        <v>6</v>
      </c>
      <c r="F46" s="12">
        <v>8</v>
      </c>
      <c r="G46" s="13">
        <v>33.333335876464844</v>
      </c>
    </row>
    <row r="47" spans="1:7" ht="14" x14ac:dyDescent="0.15">
      <c r="A47" s="17" t="s">
        <v>45</v>
      </c>
      <c r="B47" s="9">
        <v>18</v>
      </c>
      <c r="C47" s="9">
        <v>56</v>
      </c>
      <c r="D47" s="10">
        <v>211.11111450195312</v>
      </c>
      <c r="E47" s="11">
        <v>724</v>
      </c>
      <c r="F47" s="9">
        <v>1073</v>
      </c>
      <c r="G47" s="10">
        <v>48.204421997070312</v>
      </c>
    </row>
    <row r="48" spans="1:7" ht="14" x14ac:dyDescent="0.15">
      <c r="A48" s="18" t="s">
        <v>46</v>
      </c>
      <c r="B48" s="12">
        <v>11</v>
      </c>
      <c r="C48" s="12">
        <v>44</v>
      </c>
      <c r="D48" s="13">
        <v>300</v>
      </c>
      <c r="E48" s="14">
        <v>492</v>
      </c>
      <c r="F48" s="12">
        <v>795</v>
      </c>
      <c r="G48" s="13">
        <v>61.585365295410156</v>
      </c>
    </row>
    <row r="49" spans="1:7" ht="14" x14ac:dyDescent="0.15">
      <c r="A49" s="18" t="s">
        <v>27</v>
      </c>
      <c r="B49" s="12">
        <v>7</v>
      </c>
      <c r="C49" s="12">
        <v>12</v>
      </c>
      <c r="D49" s="13">
        <v>71.428573608398438</v>
      </c>
      <c r="E49" s="14">
        <v>232</v>
      </c>
      <c r="F49" s="12">
        <v>278</v>
      </c>
      <c r="G49" s="13">
        <v>19.827579498291016</v>
      </c>
    </row>
    <row r="50" spans="1:7" ht="14" x14ac:dyDescent="0.15">
      <c r="A50" s="17" t="s">
        <v>47</v>
      </c>
      <c r="B50" s="9">
        <v>12</v>
      </c>
      <c r="C50" s="9">
        <v>28</v>
      </c>
      <c r="D50" s="10">
        <v>133.33332824707031</v>
      </c>
      <c r="E50" s="11">
        <v>549</v>
      </c>
      <c r="F50" s="9">
        <v>779</v>
      </c>
      <c r="G50" s="10">
        <v>41.894351959228516</v>
      </c>
    </row>
    <row r="51" spans="1:7" ht="14" x14ac:dyDescent="0.15">
      <c r="A51" s="18" t="s">
        <v>48</v>
      </c>
      <c r="B51" s="12">
        <v>0</v>
      </c>
      <c r="C51" s="12">
        <v>1</v>
      </c>
      <c r="D51" s="19" t="s">
        <v>59</v>
      </c>
      <c r="E51" s="14">
        <v>46</v>
      </c>
      <c r="F51" s="12">
        <v>109</v>
      </c>
      <c r="G51" s="13">
        <v>136.95652770996094</v>
      </c>
    </row>
    <row r="52" spans="1:7" ht="14" x14ac:dyDescent="0.15">
      <c r="A52" s="18" t="s">
        <v>49</v>
      </c>
      <c r="B52" s="12">
        <v>9</v>
      </c>
      <c r="C52" s="12">
        <v>23</v>
      </c>
      <c r="D52" s="13">
        <v>155.55555725097656</v>
      </c>
      <c r="E52" s="14">
        <v>231</v>
      </c>
      <c r="F52" s="12">
        <v>409</v>
      </c>
      <c r="G52" s="13">
        <v>77.0562744140625</v>
      </c>
    </row>
    <row r="53" spans="1:7" ht="14" x14ac:dyDescent="0.15">
      <c r="A53" s="18" t="s">
        <v>50</v>
      </c>
      <c r="B53" s="12">
        <v>1</v>
      </c>
      <c r="C53" s="12">
        <v>1</v>
      </c>
      <c r="D53" s="19" t="s">
        <v>58</v>
      </c>
      <c r="E53" s="14">
        <v>14</v>
      </c>
      <c r="F53" s="12">
        <v>34</v>
      </c>
      <c r="G53" s="13">
        <v>142.85714721679688</v>
      </c>
    </row>
    <row r="54" spans="1:7" ht="14" x14ac:dyDescent="0.15">
      <c r="A54" s="18" t="s">
        <v>51</v>
      </c>
      <c r="B54" s="12">
        <v>0</v>
      </c>
      <c r="C54" s="12">
        <v>0</v>
      </c>
      <c r="D54" s="19" t="s">
        <v>59</v>
      </c>
      <c r="E54" s="14">
        <v>15</v>
      </c>
      <c r="F54" s="12">
        <v>34</v>
      </c>
      <c r="G54" s="13">
        <v>126.66666412353516</v>
      </c>
    </row>
    <row r="55" spans="1:7" ht="14" x14ac:dyDescent="0.15">
      <c r="A55" s="18" t="s">
        <v>27</v>
      </c>
      <c r="B55" s="12">
        <v>2</v>
      </c>
      <c r="C55" s="12">
        <v>3</v>
      </c>
      <c r="D55" s="13">
        <v>50</v>
      </c>
      <c r="E55" s="14">
        <v>243</v>
      </c>
      <c r="F55" s="12">
        <v>193</v>
      </c>
      <c r="G55" s="13">
        <v>-20.576131820678711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3"/>
  <sheetViews>
    <sheetView showGridLines="0" workbookViewId="0">
      <selection activeCell="L18" sqref="L18"/>
    </sheetView>
  </sheetViews>
  <sheetFormatPr baseColWidth="10" defaultColWidth="8.83203125" defaultRowHeight="13" x14ac:dyDescent="0.15"/>
  <cols>
    <col min="1" max="1" width="41.5" customWidth="1"/>
    <col min="2" max="4" width="10.33203125" customWidth="1"/>
    <col min="5" max="6" width="12.1640625" customWidth="1"/>
    <col min="7" max="7" width="10.33203125" customWidth="1"/>
    <col min="8" max="8" width="0" hidden="1" customWidth="1"/>
  </cols>
  <sheetData>
    <row r="1" spans="1:7" ht="14" customHeight="1" x14ac:dyDescent="0.15">
      <c r="A1" s="129" t="s">
        <v>0</v>
      </c>
      <c r="B1" s="127"/>
      <c r="C1" s="127"/>
      <c r="D1" s="127"/>
      <c r="E1" s="127"/>
      <c r="F1" s="127"/>
      <c r="G1" s="127"/>
    </row>
    <row r="2" spans="1:7" ht="14.25" customHeight="1" x14ac:dyDescent="0.15">
      <c r="A2" s="129" t="s">
        <v>1</v>
      </c>
      <c r="B2" s="127"/>
      <c r="C2" s="127"/>
      <c r="D2" s="127"/>
      <c r="E2" s="127"/>
      <c r="F2" s="127"/>
      <c r="G2" s="127"/>
    </row>
    <row r="3" spans="1:7" ht="14" customHeight="1" x14ac:dyDescent="0.15">
      <c r="A3" s="129" t="s">
        <v>66</v>
      </c>
      <c r="B3" s="127"/>
      <c r="C3" s="127"/>
      <c r="D3" s="127"/>
      <c r="E3" s="127"/>
      <c r="F3" s="127"/>
      <c r="G3" s="127"/>
    </row>
    <row r="4" spans="1:7" ht="14.25" customHeight="1" x14ac:dyDescent="0.15">
      <c r="A4" s="130" t="s">
        <v>3</v>
      </c>
      <c r="B4" s="127"/>
      <c r="C4" s="127"/>
      <c r="D4" s="127"/>
      <c r="E4" s="127"/>
      <c r="F4" s="127"/>
      <c r="G4" s="127"/>
    </row>
    <row r="5" spans="1:7" ht="14" customHeight="1" x14ac:dyDescent="0.15">
      <c r="A5" s="129"/>
      <c r="B5" s="127"/>
      <c r="C5" s="127"/>
      <c r="D5" s="127"/>
      <c r="E5" s="127"/>
      <c r="F5" s="127"/>
      <c r="G5" s="127"/>
    </row>
    <row r="6" spans="1:7" x14ac:dyDescent="0.15">
      <c r="A6" s="1"/>
      <c r="B6" s="123" t="s">
        <v>4</v>
      </c>
      <c r="C6" s="124"/>
      <c r="D6" s="125"/>
      <c r="E6" s="123" t="s">
        <v>5</v>
      </c>
      <c r="F6" s="124"/>
      <c r="G6" s="125"/>
    </row>
    <row r="7" spans="1:7" x14ac:dyDescent="0.15">
      <c r="A7" s="2"/>
      <c r="B7" s="120" t="s">
        <v>6</v>
      </c>
      <c r="C7" s="127"/>
      <c r="D7" s="128"/>
      <c r="E7" s="120" t="s">
        <v>7</v>
      </c>
      <c r="F7" s="127"/>
      <c r="G7" s="128"/>
    </row>
    <row r="8" spans="1:7" ht="28" x14ac:dyDescent="0.15">
      <c r="A8" s="3" t="s">
        <v>2</v>
      </c>
      <c r="B8" s="3">
        <v>2016</v>
      </c>
      <c r="C8" s="3">
        <v>2017</v>
      </c>
      <c r="D8" s="4" t="s">
        <v>8</v>
      </c>
      <c r="E8" s="5">
        <v>2016</v>
      </c>
      <c r="F8" s="3">
        <v>2017</v>
      </c>
      <c r="G8" s="4" t="s">
        <v>8</v>
      </c>
    </row>
    <row r="9" spans="1:7" ht="17" x14ac:dyDescent="0.15">
      <c r="A9" s="16" t="s">
        <v>9</v>
      </c>
      <c r="B9" s="6">
        <v>88</v>
      </c>
      <c r="C9" s="6">
        <v>170</v>
      </c>
      <c r="D9" s="7">
        <v>93.181816101074219</v>
      </c>
      <c r="E9" s="8">
        <v>2477</v>
      </c>
      <c r="F9" s="6">
        <v>2238</v>
      </c>
      <c r="G9" s="7">
        <v>-9.6487703323364258</v>
      </c>
    </row>
    <row r="10" spans="1:7" ht="14" x14ac:dyDescent="0.15">
      <c r="A10" s="17" t="s">
        <v>10</v>
      </c>
      <c r="B10" s="9">
        <v>32</v>
      </c>
      <c r="C10" s="9">
        <v>47</v>
      </c>
      <c r="D10" s="10">
        <v>46.875</v>
      </c>
      <c r="E10" s="11">
        <v>1115</v>
      </c>
      <c r="F10" s="9">
        <v>840</v>
      </c>
      <c r="G10" s="10">
        <v>-24.663675308227539</v>
      </c>
    </row>
    <row r="11" spans="1:7" ht="14" x14ac:dyDescent="0.15">
      <c r="A11" s="18" t="s">
        <v>11</v>
      </c>
      <c r="B11" s="12">
        <v>1</v>
      </c>
      <c r="C11" s="12">
        <v>1</v>
      </c>
      <c r="D11" s="19" t="s">
        <v>58</v>
      </c>
      <c r="E11" s="14">
        <v>23</v>
      </c>
      <c r="F11" s="12">
        <v>8</v>
      </c>
      <c r="G11" s="13">
        <v>-65.217384338378906</v>
      </c>
    </row>
    <row r="12" spans="1:7" ht="14" x14ac:dyDescent="0.15">
      <c r="A12" s="18" t="s">
        <v>12</v>
      </c>
      <c r="B12" s="12">
        <v>0</v>
      </c>
      <c r="C12" s="12">
        <v>0</v>
      </c>
      <c r="D12" s="19" t="s">
        <v>59</v>
      </c>
      <c r="E12" s="14">
        <v>16</v>
      </c>
      <c r="F12" s="12">
        <v>14</v>
      </c>
      <c r="G12" s="13">
        <v>-12.5</v>
      </c>
    </row>
    <row r="13" spans="1:7" ht="14" x14ac:dyDescent="0.15">
      <c r="A13" s="18" t="s">
        <v>13</v>
      </c>
      <c r="B13" s="12">
        <v>0</v>
      </c>
      <c r="C13" s="12">
        <v>5</v>
      </c>
      <c r="D13" s="19" t="s">
        <v>59</v>
      </c>
      <c r="E13" s="14">
        <v>52</v>
      </c>
      <c r="F13" s="12">
        <v>79</v>
      </c>
      <c r="G13" s="13">
        <v>51.923072814941406</v>
      </c>
    </row>
    <row r="14" spans="1:7" ht="14" x14ac:dyDescent="0.15">
      <c r="A14" s="18" t="s">
        <v>14</v>
      </c>
      <c r="B14" s="12">
        <v>0</v>
      </c>
      <c r="C14" s="12">
        <v>2</v>
      </c>
      <c r="D14" s="19" t="s">
        <v>59</v>
      </c>
      <c r="E14" s="14">
        <v>24</v>
      </c>
      <c r="F14" s="12">
        <v>17</v>
      </c>
      <c r="G14" s="13">
        <v>-29.166667938232422</v>
      </c>
    </row>
    <row r="15" spans="1:7" ht="14" x14ac:dyDescent="0.15">
      <c r="A15" s="18" t="s">
        <v>15</v>
      </c>
      <c r="B15" s="12">
        <v>2</v>
      </c>
      <c r="C15" s="12">
        <v>2</v>
      </c>
      <c r="D15" s="19" t="s">
        <v>58</v>
      </c>
      <c r="E15" s="14">
        <v>101</v>
      </c>
      <c r="F15" s="12">
        <v>57</v>
      </c>
      <c r="G15" s="13">
        <v>-43.564353942871094</v>
      </c>
    </row>
    <row r="16" spans="1:7" ht="14" x14ac:dyDescent="0.15">
      <c r="A16" s="18" t="s">
        <v>16</v>
      </c>
      <c r="B16" s="12">
        <v>7</v>
      </c>
      <c r="C16" s="12">
        <v>3</v>
      </c>
      <c r="D16" s="13">
        <v>-57.142852783203125</v>
      </c>
      <c r="E16" s="14">
        <v>166</v>
      </c>
      <c r="F16" s="12">
        <v>121</v>
      </c>
      <c r="G16" s="13">
        <v>-27.108430862426758</v>
      </c>
    </row>
    <row r="17" spans="1:7" ht="14" x14ac:dyDescent="0.15">
      <c r="A17" s="18" t="s">
        <v>17</v>
      </c>
      <c r="B17" s="12">
        <v>0</v>
      </c>
      <c r="C17" s="12">
        <v>0</v>
      </c>
      <c r="D17" s="19" t="s">
        <v>59</v>
      </c>
      <c r="E17" s="14">
        <v>12</v>
      </c>
      <c r="F17" s="12">
        <v>4</v>
      </c>
      <c r="G17" s="13">
        <v>-66.666664123535156</v>
      </c>
    </row>
    <row r="18" spans="1:7" ht="14" x14ac:dyDescent="0.15">
      <c r="A18" s="18" t="s">
        <v>18</v>
      </c>
      <c r="B18" s="12">
        <v>0</v>
      </c>
      <c r="C18" s="12">
        <v>0</v>
      </c>
      <c r="D18" s="19" t="s">
        <v>59</v>
      </c>
      <c r="E18" s="14">
        <v>42</v>
      </c>
      <c r="F18" s="12">
        <v>11</v>
      </c>
      <c r="G18" s="13">
        <v>-73.809524536132812</v>
      </c>
    </row>
    <row r="19" spans="1:7" ht="14" x14ac:dyDescent="0.15">
      <c r="A19" s="18" t="s">
        <v>19</v>
      </c>
      <c r="B19" s="12">
        <v>0</v>
      </c>
      <c r="C19" s="12">
        <v>1</v>
      </c>
      <c r="D19" s="19" t="s">
        <v>59</v>
      </c>
      <c r="E19" s="14">
        <v>22</v>
      </c>
      <c r="F19" s="12">
        <v>42</v>
      </c>
      <c r="G19" s="13">
        <v>90.909088134765625</v>
      </c>
    </row>
    <row r="20" spans="1:7" ht="14" x14ac:dyDescent="0.15">
      <c r="A20" s="18" t="s">
        <v>20</v>
      </c>
      <c r="B20" s="12">
        <v>7</v>
      </c>
      <c r="C20" s="12">
        <v>3</v>
      </c>
      <c r="D20" s="13">
        <v>-57.142852783203125</v>
      </c>
      <c r="E20" s="14">
        <v>70</v>
      </c>
      <c r="F20" s="12">
        <v>65</v>
      </c>
      <c r="G20" s="13">
        <v>-7.1428594589233398</v>
      </c>
    </row>
    <row r="21" spans="1:7" ht="14" x14ac:dyDescent="0.15">
      <c r="A21" s="18" t="s">
        <v>21</v>
      </c>
      <c r="B21" s="12">
        <v>0</v>
      </c>
      <c r="C21" s="12">
        <v>2</v>
      </c>
      <c r="D21" s="19" t="s">
        <v>59</v>
      </c>
      <c r="E21" s="14">
        <v>67</v>
      </c>
      <c r="F21" s="12">
        <v>51</v>
      </c>
      <c r="G21" s="13">
        <v>-23.880594253540039</v>
      </c>
    </row>
    <row r="22" spans="1:7" ht="14" x14ac:dyDescent="0.15">
      <c r="A22" s="18" t="s">
        <v>22</v>
      </c>
      <c r="B22" s="12">
        <v>0</v>
      </c>
      <c r="C22" s="12">
        <v>0</v>
      </c>
      <c r="D22" s="19" t="s">
        <v>59</v>
      </c>
      <c r="E22" s="14">
        <v>1</v>
      </c>
      <c r="F22" s="12">
        <v>3</v>
      </c>
      <c r="G22" s="13">
        <v>200</v>
      </c>
    </row>
    <row r="23" spans="1:7" ht="14" x14ac:dyDescent="0.15">
      <c r="A23" s="18" t="s">
        <v>23</v>
      </c>
      <c r="B23" s="12">
        <v>1</v>
      </c>
      <c r="C23" s="12">
        <v>0</v>
      </c>
      <c r="D23" s="13">
        <v>-100</v>
      </c>
      <c r="E23" s="14">
        <v>22</v>
      </c>
      <c r="F23" s="12">
        <v>16</v>
      </c>
      <c r="G23" s="13">
        <v>-27.272724151611328</v>
      </c>
    </row>
    <row r="24" spans="1:7" ht="14" x14ac:dyDescent="0.15">
      <c r="A24" s="18" t="s">
        <v>24</v>
      </c>
      <c r="B24" s="12">
        <v>0</v>
      </c>
      <c r="C24" s="12">
        <v>2</v>
      </c>
      <c r="D24" s="19" t="s">
        <v>59</v>
      </c>
      <c r="E24" s="14">
        <v>13</v>
      </c>
      <c r="F24" s="12">
        <v>22</v>
      </c>
      <c r="G24" s="13">
        <v>69.23077392578125</v>
      </c>
    </row>
    <row r="25" spans="1:7" ht="14" x14ac:dyDescent="0.15">
      <c r="A25" s="18" t="s">
        <v>25</v>
      </c>
      <c r="B25" s="12">
        <v>0</v>
      </c>
      <c r="C25" s="12">
        <v>2</v>
      </c>
      <c r="D25" s="19" t="s">
        <v>59</v>
      </c>
      <c r="E25" s="14">
        <v>44</v>
      </c>
      <c r="F25" s="12">
        <v>43</v>
      </c>
      <c r="G25" s="13">
        <v>-2.2727251052856445</v>
      </c>
    </row>
    <row r="26" spans="1:7" ht="14" x14ac:dyDescent="0.15">
      <c r="A26" s="18" t="s">
        <v>26</v>
      </c>
      <c r="B26" s="12">
        <v>10</v>
      </c>
      <c r="C26" s="12">
        <v>22</v>
      </c>
      <c r="D26" s="13">
        <v>120.00000762939453</v>
      </c>
      <c r="E26" s="14">
        <v>322</v>
      </c>
      <c r="F26" s="12">
        <v>175</v>
      </c>
      <c r="G26" s="13">
        <v>-45.652175903320312</v>
      </c>
    </row>
    <row r="27" spans="1:7" ht="14" x14ac:dyDescent="0.15">
      <c r="A27" s="18" t="s">
        <v>27</v>
      </c>
      <c r="B27" s="12">
        <v>4</v>
      </c>
      <c r="C27" s="12">
        <v>2</v>
      </c>
      <c r="D27" s="13">
        <v>-50</v>
      </c>
      <c r="E27" s="14">
        <v>118</v>
      </c>
      <c r="F27" s="12">
        <v>112</v>
      </c>
      <c r="G27" s="13">
        <v>-5.084747314453125</v>
      </c>
    </row>
    <row r="28" spans="1:7" ht="14" x14ac:dyDescent="0.15">
      <c r="A28" s="17" t="s">
        <v>28</v>
      </c>
      <c r="B28" s="9">
        <v>4</v>
      </c>
      <c r="C28" s="9">
        <v>7</v>
      </c>
      <c r="D28" s="10">
        <v>75</v>
      </c>
      <c r="E28" s="11">
        <v>104</v>
      </c>
      <c r="F28" s="9">
        <v>106</v>
      </c>
      <c r="G28" s="10">
        <v>1.923072338104248</v>
      </c>
    </row>
    <row r="29" spans="1:7" ht="14" x14ac:dyDescent="0.15">
      <c r="A29" s="17" t="s">
        <v>29</v>
      </c>
      <c r="B29" s="9">
        <v>13</v>
      </c>
      <c r="C29" s="9">
        <v>47</v>
      </c>
      <c r="D29" s="10">
        <v>261.5384521484375</v>
      </c>
      <c r="E29" s="11">
        <v>532</v>
      </c>
      <c r="F29" s="9">
        <v>421</v>
      </c>
      <c r="G29" s="10">
        <v>-20.864660263061523</v>
      </c>
    </row>
    <row r="30" spans="1:7" ht="14" x14ac:dyDescent="0.15">
      <c r="A30" s="18" t="s">
        <v>30</v>
      </c>
      <c r="B30" s="12">
        <v>2</v>
      </c>
      <c r="C30" s="12">
        <v>18</v>
      </c>
      <c r="D30" s="13">
        <v>800</v>
      </c>
      <c r="E30" s="14">
        <v>159</v>
      </c>
      <c r="F30" s="12">
        <v>151</v>
      </c>
      <c r="G30" s="13">
        <v>-5.0314483642578125</v>
      </c>
    </row>
    <row r="31" spans="1:7" ht="14" x14ac:dyDescent="0.15">
      <c r="A31" s="18" t="s">
        <v>31</v>
      </c>
      <c r="B31" s="12">
        <v>0</v>
      </c>
      <c r="C31" s="12">
        <v>0</v>
      </c>
      <c r="D31" s="19" t="s">
        <v>59</v>
      </c>
      <c r="E31" s="14">
        <v>6</v>
      </c>
      <c r="F31" s="12">
        <v>6</v>
      </c>
      <c r="G31" s="19" t="s">
        <v>58</v>
      </c>
    </row>
    <row r="32" spans="1:7" ht="14" x14ac:dyDescent="0.15">
      <c r="A32" s="18" t="s">
        <v>32</v>
      </c>
      <c r="B32" s="12">
        <v>0</v>
      </c>
      <c r="C32" s="12">
        <v>1</v>
      </c>
      <c r="D32" s="19" t="s">
        <v>59</v>
      </c>
      <c r="E32" s="14">
        <v>19</v>
      </c>
      <c r="F32" s="12">
        <v>12</v>
      </c>
      <c r="G32" s="13">
        <v>-36.842109680175781</v>
      </c>
    </row>
    <row r="33" spans="1:7" ht="14" x14ac:dyDescent="0.15">
      <c r="A33" s="18" t="s">
        <v>33</v>
      </c>
      <c r="B33" s="12">
        <v>2</v>
      </c>
      <c r="C33" s="12">
        <v>9</v>
      </c>
      <c r="D33" s="13">
        <v>350</v>
      </c>
      <c r="E33" s="14">
        <v>104</v>
      </c>
      <c r="F33" s="12">
        <v>70</v>
      </c>
      <c r="G33" s="13">
        <v>-32.692306518554688</v>
      </c>
    </row>
    <row r="34" spans="1:7" ht="14" x14ac:dyDescent="0.15">
      <c r="A34" s="18" t="s">
        <v>34</v>
      </c>
      <c r="B34" s="12">
        <v>1</v>
      </c>
      <c r="C34" s="12">
        <v>2</v>
      </c>
      <c r="D34" s="13">
        <v>100</v>
      </c>
      <c r="E34" s="14">
        <v>6</v>
      </c>
      <c r="F34" s="12">
        <v>6</v>
      </c>
      <c r="G34" s="19" t="s">
        <v>58</v>
      </c>
    </row>
    <row r="35" spans="1:7" ht="14" x14ac:dyDescent="0.15">
      <c r="A35" s="18" t="s">
        <v>35</v>
      </c>
      <c r="B35" s="12">
        <v>0</v>
      </c>
      <c r="C35" s="12">
        <v>0</v>
      </c>
      <c r="D35" s="19" t="s">
        <v>59</v>
      </c>
      <c r="E35" s="14">
        <v>5</v>
      </c>
      <c r="F35" s="12">
        <v>4</v>
      </c>
      <c r="G35" s="13">
        <v>-19.999998092651367</v>
      </c>
    </row>
    <row r="36" spans="1:7" ht="14" x14ac:dyDescent="0.15">
      <c r="A36" s="18" t="s">
        <v>36</v>
      </c>
      <c r="B36" s="12">
        <v>0</v>
      </c>
      <c r="C36" s="12">
        <v>0</v>
      </c>
      <c r="D36" s="19" t="s">
        <v>59</v>
      </c>
      <c r="E36" s="14">
        <v>40</v>
      </c>
      <c r="F36" s="12">
        <v>32</v>
      </c>
      <c r="G36" s="13">
        <v>-19.999998092651367</v>
      </c>
    </row>
    <row r="37" spans="1:7" ht="14" x14ac:dyDescent="0.15">
      <c r="A37" s="18" t="s">
        <v>37</v>
      </c>
      <c r="B37" s="12">
        <v>0</v>
      </c>
      <c r="C37" s="12">
        <v>3</v>
      </c>
      <c r="D37" s="19" t="s">
        <v>59</v>
      </c>
      <c r="E37" s="14">
        <v>23</v>
      </c>
      <c r="F37" s="12">
        <v>19</v>
      </c>
      <c r="G37" s="13">
        <v>-17.391305923461914</v>
      </c>
    </row>
    <row r="38" spans="1:7" ht="14" x14ac:dyDescent="0.15">
      <c r="A38" s="18" t="s">
        <v>38</v>
      </c>
      <c r="B38" s="12">
        <v>0</v>
      </c>
      <c r="C38" s="12">
        <v>0</v>
      </c>
      <c r="D38" s="19" t="s">
        <v>59</v>
      </c>
      <c r="E38" s="14">
        <v>3</v>
      </c>
      <c r="F38" s="12">
        <v>0</v>
      </c>
      <c r="G38" s="13">
        <v>-100</v>
      </c>
    </row>
    <row r="39" spans="1:7" ht="14" x14ac:dyDescent="0.15">
      <c r="A39" s="18" t="s">
        <v>39</v>
      </c>
      <c r="B39" s="12">
        <v>5</v>
      </c>
      <c r="C39" s="12">
        <v>13</v>
      </c>
      <c r="D39" s="13">
        <v>159.99998474121094</v>
      </c>
      <c r="E39" s="14">
        <v>74</v>
      </c>
      <c r="F39" s="12">
        <v>82</v>
      </c>
      <c r="G39" s="13">
        <v>10.810815811157227</v>
      </c>
    </row>
    <row r="40" spans="1:7" ht="14" x14ac:dyDescent="0.15">
      <c r="A40" s="18" t="s">
        <v>40</v>
      </c>
      <c r="B40" s="12">
        <v>0</v>
      </c>
      <c r="C40" s="12">
        <v>0</v>
      </c>
      <c r="D40" s="19" t="s">
        <v>59</v>
      </c>
      <c r="E40" s="14">
        <v>23</v>
      </c>
      <c r="F40" s="12">
        <v>10</v>
      </c>
      <c r="G40" s="13">
        <v>-56.521736145019531</v>
      </c>
    </row>
    <row r="41" spans="1:7" ht="14" x14ac:dyDescent="0.15">
      <c r="A41" s="18" t="s">
        <v>41</v>
      </c>
      <c r="B41" s="12">
        <v>2</v>
      </c>
      <c r="C41" s="12">
        <v>0</v>
      </c>
      <c r="D41" s="13">
        <v>-100</v>
      </c>
      <c r="E41" s="14">
        <v>12</v>
      </c>
      <c r="F41" s="12">
        <v>2</v>
      </c>
      <c r="G41" s="13">
        <v>-83.333328247070312</v>
      </c>
    </row>
    <row r="42" spans="1:7" ht="14" x14ac:dyDescent="0.15">
      <c r="A42" s="18" t="s">
        <v>27</v>
      </c>
      <c r="B42" s="12">
        <v>1</v>
      </c>
      <c r="C42" s="12">
        <v>1</v>
      </c>
      <c r="D42" s="19" t="s">
        <v>58</v>
      </c>
      <c r="E42" s="14">
        <v>58</v>
      </c>
      <c r="F42" s="12">
        <v>27</v>
      </c>
      <c r="G42" s="13">
        <v>-53.448272705078125</v>
      </c>
    </row>
    <row r="43" spans="1:7" ht="14" x14ac:dyDescent="0.15">
      <c r="A43" s="17" t="s">
        <v>42</v>
      </c>
      <c r="B43" s="9">
        <v>9</v>
      </c>
      <c r="C43" s="9">
        <v>6</v>
      </c>
      <c r="D43" s="10">
        <v>-33.333332061767578</v>
      </c>
      <c r="E43" s="11">
        <v>253</v>
      </c>
      <c r="F43" s="9">
        <v>213</v>
      </c>
      <c r="G43" s="10">
        <v>-15.810275077819824</v>
      </c>
    </row>
    <row r="44" spans="1:7" ht="14" x14ac:dyDescent="0.15">
      <c r="A44" s="18" t="s">
        <v>43</v>
      </c>
      <c r="B44" s="12">
        <v>6</v>
      </c>
      <c r="C44" s="12">
        <v>6</v>
      </c>
      <c r="D44" s="19" t="s">
        <v>58</v>
      </c>
      <c r="E44" s="14">
        <v>217</v>
      </c>
      <c r="F44" s="12">
        <v>179</v>
      </c>
      <c r="G44" s="13">
        <v>-17.51152229309082</v>
      </c>
    </row>
    <row r="45" spans="1:7" ht="14" x14ac:dyDescent="0.15">
      <c r="A45" s="18" t="s">
        <v>44</v>
      </c>
      <c r="B45" s="12">
        <v>3</v>
      </c>
      <c r="C45" s="12">
        <v>0</v>
      </c>
      <c r="D45" s="13">
        <v>-100</v>
      </c>
      <c r="E45" s="14">
        <v>32</v>
      </c>
      <c r="F45" s="12">
        <v>34</v>
      </c>
      <c r="G45" s="13">
        <v>6.25</v>
      </c>
    </row>
    <row r="46" spans="1:7" ht="14" x14ac:dyDescent="0.15">
      <c r="A46" s="18" t="s">
        <v>27</v>
      </c>
      <c r="B46" s="12">
        <v>0</v>
      </c>
      <c r="C46" s="12">
        <v>0</v>
      </c>
      <c r="D46" s="19" t="s">
        <v>59</v>
      </c>
      <c r="E46" s="14">
        <v>4</v>
      </c>
      <c r="F46" s="12">
        <v>0</v>
      </c>
      <c r="G46" s="13">
        <v>-100</v>
      </c>
    </row>
    <row r="47" spans="1:7" ht="14" x14ac:dyDescent="0.15">
      <c r="A47" s="17" t="s">
        <v>45</v>
      </c>
      <c r="B47" s="9">
        <v>28</v>
      </c>
      <c r="C47" s="9">
        <v>53</v>
      </c>
      <c r="D47" s="10">
        <v>89.285720825195312</v>
      </c>
      <c r="E47" s="11">
        <v>335</v>
      </c>
      <c r="F47" s="9">
        <v>539</v>
      </c>
      <c r="G47" s="10">
        <v>60.895526885986328</v>
      </c>
    </row>
    <row r="48" spans="1:7" ht="14" x14ac:dyDescent="0.15">
      <c r="A48" s="18" t="s">
        <v>46</v>
      </c>
      <c r="B48" s="12">
        <v>26</v>
      </c>
      <c r="C48" s="12">
        <v>52</v>
      </c>
      <c r="D48" s="13">
        <v>100</v>
      </c>
      <c r="E48" s="14">
        <v>226</v>
      </c>
      <c r="F48" s="12">
        <v>391</v>
      </c>
      <c r="G48" s="13">
        <v>73.00885009765625</v>
      </c>
    </row>
    <row r="49" spans="1:7" ht="14" x14ac:dyDescent="0.15">
      <c r="A49" s="18" t="s">
        <v>27</v>
      </c>
      <c r="B49" s="12">
        <v>2</v>
      </c>
      <c r="C49" s="12">
        <v>1</v>
      </c>
      <c r="D49" s="13">
        <v>-50</v>
      </c>
      <c r="E49" s="14">
        <v>109</v>
      </c>
      <c r="F49" s="12">
        <v>148</v>
      </c>
      <c r="G49" s="13">
        <v>35.779823303222656</v>
      </c>
    </row>
    <row r="50" spans="1:7" ht="14" x14ac:dyDescent="0.15">
      <c r="A50" s="17" t="s">
        <v>47</v>
      </c>
      <c r="B50" s="9">
        <v>2</v>
      </c>
      <c r="C50" s="9">
        <v>10</v>
      </c>
      <c r="D50" s="10">
        <v>400</v>
      </c>
      <c r="E50" s="11">
        <v>138</v>
      </c>
      <c r="F50" s="9">
        <v>119</v>
      </c>
      <c r="G50" s="10">
        <v>-13.768118858337402</v>
      </c>
    </row>
    <row r="51" spans="1:7" ht="14" x14ac:dyDescent="0.15">
      <c r="A51" s="18" t="s">
        <v>48</v>
      </c>
      <c r="B51" s="12">
        <v>0</v>
      </c>
      <c r="C51" s="12">
        <v>3</v>
      </c>
      <c r="D51" s="19" t="s">
        <v>59</v>
      </c>
      <c r="E51" s="14">
        <v>15</v>
      </c>
      <c r="F51" s="12">
        <v>15</v>
      </c>
      <c r="G51" s="19" t="s">
        <v>58</v>
      </c>
    </row>
    <row r="52" spans="1:7" ht="14" x14ac:dyDescent="0.15">
      <c r="A52" s="18" t="s">
        <v>49</v>
      </c>
      <c r="B52" s="12">
        <v>2</v>
      </c>
      <c r="C52" s="12">
        <v>5</v>
      </c>
      <c r="D52" s="13">
        <v>150</v>
      </c>
      <c r="E52" s="14">
        <v>77</v>
      </c>
      <c r="F52" s="12">
        <v>41</v>
      </c>
      <c r="G52" s="13">
        <v>-46.753246307373047</v>
      </c>
    </row>
    <row r="53" spans="1:7" ht="14" x14ac:dyDescent="0.15">
      <c r="A53" s="18" t="s">
        <v>50</v>
      </c>
      <c r="B53" s="12">
        <v>0</v>
      </c>
      <c r="C53" s="12">
        <v>0</v>
      </c>
      <c r="D53" s="19" t="s">
        <v>59</v>
      </c>
      <c r="E53" s="14">
        <v>4</v>
      </c>
      <c r="F53" s="12">
        <v>14</v>
      </c>
      <c r="G53" s="13">
        <v>250</v>
      </c>
    </row>
    <row r="54" spans="1:7" ht="14" x14ac:dyDescent="0.15">
      <c r="A54" s="18" t="s">
        <v>51</v>
      </c>
      <c r="B54" s="12">
        <v>0</v>
      </c>
      <c r="C54" s="12">
        <v>0</v>
      </c>
      <c r="D54" s="19" t="s">
        <v>59</v>
      </c>
      <c r="E54" s="14">
        <v>6</v>
      </c>
      <c r="F54" s="12">
        <v>5</v>
      </c>
      <c r="G54" s="13">
        <v>-16.666667938232422</v>
      </c>
    </row>
    <row r="55" spans="1:7" ht="14" x14ac:dyDescent="0.15">
      <c r="A55" s="18" t="s">
        <v>27</v>
      </c>
      <c r="B55" s="12">
        <v>0</v>
      </c>
      <c r="C55" s="12">
        <v>2</v>
      </c>
      <c r="D55" s="19" t="s">
        <v>59</v>
      </c>
      <c r="E55" s="14">
        <v>36</v>
      </c>
      <c r="F55" s="12">
        <v>44</v>
      </c>
      <c r="G55" s="13">
        <v>22.222221374511719</v>
      </c>
    </row>
    <row r="56" spans="1:7" x14ac:dyDescent="0.15">
      <c r="A56" s="15"/>
      <c r="B56" s="15"/>
      <c r="C56" s="15"/>
      <c r="D56" s="15"/>
      <c r="E56" s="15"/>
      <c r="F56" s="15"/>
      <c r="G56" s="15"/>
    </row>
    <row r="57" spans="1:7" ht="14" customHeight="1" x14ac:dyDescent="0.15">
      <c r="A57" s="126" t="s">
        <v>52</v>
      </c>
      <c r="B57" s="127"/>
      <c r="C57" s="127"/>
      <c r="D57" s="127"/>
      <c r="E57" s="127"/>
      <c r="F57" s="127"/>
      <c r="G57" s="127"/>
    </row>
    <row r="58" spans="1:7" ht="14.25" customHeight="1" x14ac:dyDescent="0.15">
      <c r="A58" s="126" t="s">
        <v>53</v>
      </c>
      <c r="B58" s="127"/>
      <c r="C58" s="127"/>
      <c r="D58" s="127"/>
      <c r="E58" s="127"/>
      <c r="F58" s="127"/>
      <c r="G58" s="127"/>
    </row>
    <row r="59" spans="1:7" ht="14" customHeight="1" x14ac:dyDescent="0.15">
      <c r="A59" s="126" t="s">
        <v>54</v>
      </c>
      <c r="B59" s="127"/>
      <c r="C59" s="127"/>
      <c r="D59" s="127"/>
      <c r="E59" s="127"/>
      <c r="F59" s="127"/>
      <c r="G59" s="127"/>
    </row>
    <row r="60" spans="1:7" ht="14.25" customHeight="1" x14ac:dyDescent="0.15">
      <c r="A60" s="126" t="s">
        <v>55</v>
      </c>
      <c r="B60" s="127"/>
      <c r="C60" s="127"/>
      <c r="D60" s="127"/>
      <c r="E60" s="127"/>
      <c r="F60" s="127"/>
      <c r="G60" s="127"/>
    </row>
    <row r="61" spans="1:7" ht="14" customHeight="1" x14ac:dyDescent="0.15">
      <c r="A61" s="126" t="s">
        <v>56</v>
      </c>
      <c r="B61" s="127"/>
      <c r="C61" s="127"/>
      <c r="D61" s="127"/>
      <c r="E61" s="127"/>
      <c r="F61" s="127"/>
      <c r="G61" s="127"/>
    </row>
    <row r="62" spans="1:7" ht="64.75" customHeight="1" x14ac:dyDescent="0.15"/>
    <row r="63" spans="1:7" ht="409.5" hidden="1" customHeight="1" x14ac:dyDescent="0.15"/>
  </sheetData>
  <mergeCells count="14">
    <mergeCell ref="A1:G1"/>
    <mergeCell ref="A2:G2"/>
    <mergeCell ref="A3:G3"/>
    <mergeCell ref="A4:G4"/>
    <mergeCell ref="A5:G5"/>
    <mergeCell ref="B6:D6"/>
    <mergeCell ref="E6:G6"/>
    <mergeCell ref="A61:G61"/>
    <mergeCell ref="B7:D7"/>
    <mergeCell ref="E7:G7"/>
    <mergeCell ref="A57:G57"/>
    <mergeCell ref="A58:G58"/>
    <mergeCell ref="A59:G59"/>
    <mergeCell ref="A60:G60"/>
  </mergeCells>
  <phoneticPr fontId="0" type="noConversion"/>
  <pageMargins left="0.19685039370078741" right="0.19685039370078741" top="0.39370078740157483" bottom="0.39370078740157483" header="0.39370078740157483" footer="0.39370078740157483"/>
  <pageSetup paperSize="9" orientation="portrait" horizontalDpi="0" verticalDpi="0"/>
  <headerFooter alignWithMargins="0"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CANADA</vt:lpstr>
      <vt:lpstr>TERRE-NEUVE</vt:lpstr>
      <vt:lpstr>ÎLE-DU-PRINCE-ÉDOUARD</vt:lpstr>
      <vt:lpstr>NOUVELLE-ÉCOSSE</vt:lpstr>
      <vt:lpstr>NOUVEAU-BRUNSWICK</vt:lpstr>
      <vt:lpstr>QUÉBEC</vt:lpstr>
      <vt:lpstr>ONTARIO</vt:lpstr>
      <vt:lpstr>MANITOBA</vt:lpstr>
      <vt:lpstr>SASKATCHEWAN</vt:lpstr>
      <vt:lpstr>ALBERTA</vt:lpstr>
      <vt:lpstr>COLOMBIE-BRITANNIQUE</vt:lpstr>
      <vt:lpstr>YUKON</vt:lpstr>
      <vt:lpstr>NUNAVUT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Overseas Arrivals by Province - November 2017</dc:title>
  <dc:subject>Overseas Arrivals by Province (November 2017)</dc:subject>
  <dc:creator/>
  <cp:keywords/>
  <dc:description/>
  <cp:lastModifiedBy/>
  <dcterms:created xsi:type="dcterms:W3CDTF">2018-01-18T16:30:35Z</dcterms:created>
  <dcterms:modified xsi:type="dcterms:W3CDTF">2020-01-18T22:30:26Z</dcterms:modified>
  <cp:category/>
</cp:coreProperties>
</file>